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G:\Websites\shm-180619\Download\"/>
    </mc:Choice>
  </mc:AlternateContent>
  <xr:revisionPtr revIDLastSave="0" documentId="13_ncr:1_{8F7CC397-63FF-491F-A876-33A20C9F71C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20-21" sheetId="2" r:id="rId1"/>
  </sheets>
  <definedNames>
    <definedName name="_xlnm.Print_Area" localSheetId="0">'2020-21'!$A$1:$JP$97</definedName>
    <definedName name="_xlnm.Print_Titles" localSheetId="0">'2020-21'!$A:$D,'2020-21'!$5:$7</definedName>
  </definedNames>
  <calcPr calcId="181029"/>
</workbook>
</file>

<file path=xl/calcChain.xml><?xml version="1.0" encoding="utf-8"?>
<calcChain xmlns="http://schemas.openxmlformats.org/spreadsheetml/2006/main">
  <c r="CW19" i="2" l="1"/>
  <c r="E90" i="2" l="1"/>
  <c r="E88" i="2"/>
  <c r="JP83" i="2" l="1"/>
  <c r="JD75" i="2"/>
  <c r="JD86" i="2"/>
  <c r="JG86" i="2"/>
  <c r="JJ83" i="2"/>
  <c r="JK83" i="2"/>
  <c r="JL83" i="2"/>
  <c r="JM83" i="2"/>
  <c r="JN83" i="2"/>
  <c r="JO83" i="2"/>
  <c r="JI83" i="2"/>
  <c r="JI32" i="2" l="1"/>
  <c r="JI26" i="2"/>
  <c r="JI27" i="2"/>
  <c r="JI35" i="2"/>
  <c r="JI36" i="2"/>
  <c r="JI37" i="2"/>
  <c r="FY40" i="2"/>
  <c r="U43" i="2" l="1"/>
  <c r="W43" i="2"/>
  <c r="Y43" i="2"/>
  <c r="AC43" i="2"/>
  <c r="U33" i="2"/>
  <c r="W33" i="2"/>
  <c r="Y33" i="2"/>
  <c r="AC33" i="2"/>
  <c r="AY51" i="2" l="1"/>
  <c r="K22" i="2" l="1"/>
  <c r="FY30" i="2" l="1"/>
  <c r="JI30" i="2" s="1"/>
  <c r="M29" i="2" l="1"/>
  <c r="JI29" i="2" s="1"/>
  <c r="JA88" i="2" l="1"/>
  <c r="JA90" i="2" s="1"/>
  <c r="JC88" i="2"/>
  <c r="JC90" i="2" s="1"/>
  <c r="JE88" i="2"/>
  <c r="JE90" i="2" s="1"/>
  <c r="JA81" i="2"/>
  <c r="JC81" i="2"/>
  <c r="JE81" i="2"/>
  <c r="JA73" i="2"/>
  <c r="JC73" i="2"/>
  <c r="JE73" i="2"/>
  <c r="JA70" i="2"/>
  <c r="JC70" i="2"/>
  <c r="JE70" i="2"/>
  <c r="JA67" i="2"/>
  <c r="JC67" i="2"/>
  <c r="JE67" i="2"/>
  <c r="JA52" i="2"/>
  <c r="JC52" i="2"/>
  <c r="JE52" i="2"/>
  <c r="JA47" i="2"/>
  <c r="JC47" i="2"/>
  <c r="JE47" i="2"/>
  <c r="JA43" i="2"/>
  <c r="JC43" i="2"/>
  <c r="JE43" i="2"/>
  <c r="JA33" i="2"/>
  <c r="JC33" i="2"/>
  <c r="JE33" i="2"/>
  <c r="JA23" i="2"/>
  <c r="JC23" i="2"/>
  <c r="JE23" i="2"/>
  <c r="JA20" i="2"/>
  <c r="JC20" i="2"/>
  <c r="JE20" i="2"/>
  <c r="JA17" i="2"/>
  <c r="JC17" i="2"/>
  <c r="JE17" i="2"/>
  <c r="JM89" i="2"/>
  <c r="JK89" i="2"/>
  <c r="JI89" i="2"/>
  <c r="JM87" i="2"/>
  <c r="JK87" i="2"/>
  <c r="JI87" i="2"/>
  <c r="JM86" i="2"/>
  <c r="JK86" i="2"/>
  <c r="JI86" i="2"/>
  <c r="JI88" i="2" s="1"/>
  <c r="JN85" i="2"/>
  <c r="JM85" i="2"/>
  <c r="JL85" i="2"/>
  <c r="JK85" i="2"/>
  <c r="JJ85" i="2"/>
  <c r="JI85" i="2"/>
  <c r="JM84" i="2"/>
  <c r="JK84" i="2"/>
  <c r="JI84" i="2"/>
  <c r="JM80" i="2"/>
  <c r="JK80" i="2"/>
  <c r="JI80" i="2"/>
  <c r="JM79" i="2"/>
  <c r="JK79" i="2"/>
  <c r="JI79" i="2"/>
  <c r="JM78" i="2"/>
  <c r="JK78" i="2"/>
  <c r="JI78" i="2"/>
  <c r="JM77" i="2"/>
  <c r="JK77" i="2"/>
  <c r="JI77" i="2"/>
  <c r="JM76" i="2"/>
  <c r="JK76" i="2"/>
  <c r="JI76" i="2"/>
  <c r="JM75" i="2"/>
  <c r="JK75" i="2"/>
  <c r="JI75" i="2"/>
  <c r="JM72" i="2"/>
  <c r="JM73" i="2" s="1"/>
  <c r="JK72" i="2"/>
  <c r="JK73" i="2" s="1"/>
  <c r="JI72" i="2"/>
  <c r="JM69" i="2"/>
  <c r="JM70" i="2" s="1"/>
  <c r="JK69" i="2"/>
  <c r="JK70" i="2" s="1"/>
  <c r="JI69" i="2"/>
  <c r="JM66" i="2"/>
  <c r="JK66" i="2"/>
  <c r="JI66" i="2"/>
  <c r="JM65" i="2"/>
  <c r="JK65" i="2"/>
  <c r="JI65" i="2"/>
  <c r="JM64" i="2"/>
  <c r="JK64" i="2"/>
  <c r="JI64" i="2"/>
  <c r="JM62" i="2"/>
  <c r="JK62" i="2"/>
  <c r="JI62" i="2"/>
  <c r="JM61" i="2"/>
  <c r="JK61" i="2"/>
  <c r="JI61" i="2"/>
  <c r="JM60" i="2"/>
  <c r="JK60" i="2"/>
  <c r="JI60" i="2"/>
  <c r="JM57" i="2"/>
  <c r="JK57" i="2"/>
  <c r="JI57" i="2"/>
  <c r="JM56" i="2"/>
  <c r="JK56" i="2"/>
  <c r="JI56" i="2"/>
  <c r="JM55" i="2"/>
  <c r="JK55" i="2"/>
  <c r="JI55" i="2"/>
  <c r="JM51" i="2"/>
  <c r="JK51" i="2"/>
  <c r="JI51" i="2"/>
  <c r="JM50" i="2"/>
  <c r="JK50" i="2"/>
  <c r="JI50" i="2"/>
  <c r="JM49" i="2"/>
  <c r="JK49" i="2"/>
  <c r="JI49" i="2"/>
  <c r="JM46" i="2"/>
  <c r="JM47" i="2" s="1"/>
  <c r="JK46" i="2"/>
  <c r="JK47" i="2" s="1"/>
  <c r="JI46" i="2"/>
  <c r="JK37" i="2"/>
  <c r="JM35" i="2"/>
  <c r="JK35" i="2"/>
  <c r="JM26" i="2"/>
  <c r="JM22" i="2"/>
  <c r="JK22" i="2"/>
  <c r="JI22" i="2"/>
  <c r="JM19" i="2"/>
  <c r="JM20" i="2" s="1"/>
  <c r="JK19" i="2"/>
  <c r="JK20" i="2" s="1"/>
  <c r="JI19" i="2"/>
  <c r="JI11" i="2"/>
  <c r="JK11" i="2"/>
  <c r="JM11" i="2"/>
  <c r="JI12" i="2"/>
  <c r="JK12" i="2"/>
  <c r="JM12" i="2"/>
  <c r="JI13" i="2"/>
  <c r="JK13" i="2"/>
  <c r="JM13" i="2"/>
  <c r="JI14" i="2"/>
  <c r="JK14" i="2"/>
  <c r="JM14" i="2"/>
  <c r="JI15" i="2"/>
  <c r="JK15" i="2"/>
  <c r="JM15" i="2"/>
  <c r="JI16" i="2"/>
  <c r="JK16" i="2"/>
  <c r="JM16" i="2"/>
  <c r="JK10" i="2"/>
  <c r="JM10" i="2"/>
  <c r="JI10" i="2"/>
  <c r="JG89" i="2"/>
  <c r="JF89" i="2"/>
  <c r="JD89" i="2"/>
  <c r="JB89" i="2"/>
  <c r="JG87" i="2"/>
  <c r="JF87" i="2"/>
  <c r="JD87" i="2"/>
  <c r="JB87" i="2"/>
  <c r="JF86" i="2"/>
  <c r="JB86" i="2"/>
  <c r="JG84" i="2"/>
  <c r="JF84" i="2"/>
  <c r="JD84" i="2"/>
  <c r="JG80" i="2"/>
  <c r="JG79" i="2"/>
  <c r="JF79" i="2"/>
  <c r="JD79" i="2"/>
  <c r="JB79" i="2"/>
  <c r="JG78" i="2"/>
  <c r="JF78" i="2"/>
  <c r="JD78" i="2"/>
  <c r="JB78" i="2"/>
  <c r="JG77" i="2"/>
  <c r="JF77" i="2"/>
  <c r="JD77" i="2"/>
  <c r="JB77" i="2"/>
  <c r="JG76" i="2"/>
  <c r="JF76" i="2"/>
  <c r="JD76" i="2"/>
  <c r="JB76" i="2"/>
  <c r="JG75" i="2"/>
  <c r="JF75" i="2"/>
  <c r="JB75" i="2"/>
  <c r="JG72" i="2"/>
  <c r="JG73" i="2" s="1"/>
  <c r="JF72" i="2"/>
  <c r="JD72" i="2"/>
  <c r="JD73" i="2" s="1"/>
  <c r="JB72" i="2"/>
  <c r="JB73" i="2" s="1"/>
  <c r="JG69" i="2"/>
  <c r="JG70" i="2" s="1"/>
  <c r="JF69" i="2"/>
  <c r="JF70" i="2" s="1"/>
  <c r="JD69" i="2"/>
  <c r="JD70" i="2" s="1"/>
  <c r="JB69" i="2"/>
  <c r="JB70" i="2" s="1"/>
  <c r="JG66" i="2"/>
  <c r="JF66" i="2"/>
  <c r="JD66" i="2"/>
  <c r="JB66" i="2"/>
  <c r="JG65" i="2"/>
  <c r="JF65" i="2"/>
  <c r="JD65" i="2"/>
  <c r="JB65" i="2"/>
  <c r="JG64" i="2"/>
  <c r="JF64" i="2"/>
  <c r="JD64" i="2"/>
  <c r="JB64" i="2"/>
  <c r="JG62" i="2"/>
  <c r="JF62" i="2"/>
  <c r="JD62" i="2"/>
  <c r="JB62" i="2"/>
  <c r="JG61" i="2"/>
  <c r="JF61" i="2"/>
  <c r="JD61" i="2"/>
  <c r="JB61" i="2"/>
  <c r="JG60" i="2"/>
  <c r="JF60" i="2"/>
  <c r="JD60" i="2"/>
  <c r="JB60" i="2"/>
  <c r="JG57" i="2"/>
  <c r="JF57" i="2"/>
  <c r="JD57" i="2"/>
  <c r="JB57" i="2"/>
  <c r="JG56" i="2"/>
  <c r="JF56" i="2"/>
  <c r="JD56" i="2"/>
  <c r="JB56" i="2"/>
  <c r="JG55" i="2"/>
  <c r="JF55" i="2"/>
  <c r="JD55" i="2"/>
  <c r="JB55" i="2"/>
  <c r="JG51" i="2"/>
  <c r="JF51" i="2"/>
  <c r="JD51" i="2"/>
  <c r="JB51" i="2"/>
  <c r="JG50" i="2"/>
  <c r="JF50" i="2"/>
  <c r="JD50" i="2"/>
  <c r="JB50" i="2"/>
  <c r="JG49" i="2"/>
  <c r="JF49" i="2"/>
  <c r="JD49" i="2"/>
  <c r="JB49" i="2"/>
  <c r="JG46" i="2"/>
  <c r="JG47" i="2" s="1"/>
  <c r="JF46" i="2"/>
  <c r="JF47" i="2" s="1"/>
  <c r="JD46" i="2"/>
  <c r="JD47" i="2" s="1"/>
  <c r="JB46" i="2"/>
  <c r="JB47" i="2" s="1"/>
  <c r="JG42" i="2"/>
  <c r="JF42" i="2"/>
  <c r="JD42" i="2"/>
  <c r="JB42" i="2"/>
  <c r="JG41" i="2"/>
  <c r="JF41" i="2"/>
  <c r="JD41" i="2"/>
  <c r="JB41" i="2"/>
  <c r="JG40" i="2"/>
  <c r="JF40" i="2"/>
  <c r="JD40" i="2"/>
  <c r="JB40" i="2"/>
  <c r="JG39" i="2"/>
  <c r="JF39" i="2"/>
  <c r="JD39" i="2"/>
  <c r="JB39" i="2"/>
  <c r="JG38" i="2"/>
  <c r="JF38" i="2"/>
  <c r="JD38" i="2"/>
  <c r="JB38" i="2"/>
  <c r="JG37" i="2"/>
  <c r="JF37" i="2"/>
  <c r="JD37" i="2"/>
  <c r="JB37" i="2"/>
  <c r="JG36" i="2"/>
  <c r="JF36" i="2"/>
  <c r="JD36" i="2"/>
  <c r="JB36" i="2"/>
  <c r="JG35" i="2"/>
  <c r="JF35" i="2"/>
  <c r="JD35" i="2"/>
  <c r="JB35" i="2"/>
  <c r="JB43" i="2" s="1"/>
  <c r="JG32" i="2"/>
  <c r="JF32" i="2"/>
  <c r="JD32" i="2"/>
  <c r="JB32" i="2"/>
  <c r="JG31" i="2"/>
  <c r="JF31" i="2"/>
  <c r="JD31" i="2"/>
  <c r="JB31" i="2"/>
  <c r="JG30" i="2"/>
  <c r="JF30" i="2"/>
  <c r="JD30" i="2"/>
  <c r="JB30" i="2"/>
  <c r="JG29" i="2"/>
  <c r="JF29" i="2"/>
  <c r="JD29" i="2"/>
  <c r="JB29" i="2"/>
  <c r="JG28" i="2"/>
  <c r="JF28" i="2"/>
  <c r="JD28" i="2"/>
  <c r="JB28" i="2"/>
  <c r="JG27" i="2"/>
  <c r="JF27" i="2"/>
  <c r="JD27" i="2"/>
  <c r="JB27" i="2"/>
  <c r="JG26" i="2"/>
  <c r="JF26" i="2"/>
  <c r="JD26" i="2"/>
  <c r="JB26" i="2"/>
  <c r="JG22" i="2"/>
  <c r="JG23" i="2" s="1"/>
  <c r="JF22" i="2"/>
  <c r="JD22" i="2"/>
  <c r="JD23" i="2" s="1"/>
  <c r="JB22" i="2"/>
  <c r="JB23" i="2" s="1"/>
  <c r="JG19" i="2"/>
  <c r="JG20" i="2" s="1"/>
  <c r="JF19" i="2"/>
  <c r="JF20" i="2" s="1"/>
  <c r="JD19" i="2"/>
  <c r="JD20" i="2" s="1"/>
  <c r="JB19" i="2"/>
  <c r="JB20" i="2" s="1"/>
  <c r="JG16" i="2"/>
  <c r="JF16" i="2"/>
  <c r="JD16" i="2"/>
  <c r="JB16" i="2"/>
  <c r="JG15" i="2"/>
  <c r="JF15" i="2"/>
  <c r="JD15" i="2"/>
  <c r="JB15" i="2"/>
  <c r="JG14" i="2"/>
  <c r="JF14" i="2"/>
  <c r="JD14" i="2"/>
  <c r="JB14" i="2"/>
  <c r="JG13" i="2"/>
  <c r="JF13" i="2"/>
  <c r="JD13" i="2"/>
  <c r="JB13" i="2"/>
  <c r="JG12" i="2"/>
  <c r="JF12" i="2"/>
  <c r="JD12" i="2"/>
  <c r="JB12" i="2"/>
  <c r="JG11" i="2"/>
  <c r="JF11" i="2"/>
  <c r="JD11" i="2"/>
  <c r="JB11" i="2"/>
  <c r="JG10" i="2"/>
  <c r="JF10" i="2"/>
  <c r="JD10" i="2"/>
  <c r="JB10" i="2"/>
  <c r="JB90" i="2" l="1"/>
  <c r="JF67" i="2"/>
  <c r="JI90" i="2"/>
  <c r="JG67" i="2"/>
  <c r="JF90" i="2"/>
  <c r="JM90" i="2"/>
  <c r="JD17" i="2"/>
  <c r="JD24" i="2" s="1"/>
  <c r="JD52" i="2"/>
  <c r="JD33" i="2"/>
  <c r="JM88" i="2"/>
  <c r="JK88" i="2"/>
  <c r="JK90" i="2" s="1"/>
  <c r="JO75" i="2"/>
  <c r="JO65" i="2"/>
  <c r="JO79" i="2"/>
  <c r="JO89" i="2"/>
  <c r="JO62" i="2"/>
  <c r="JH50" i="2"/>
  <c r="JH64" i="2"/>
  <c r="JH78" i="2"/>
  <c r="JO11" i="2"/>
  <c r="JB67" i="2"/>
  <c r="JG17" i="2"/>
  <c r="JG24" i="2" s="1"/>
  <c r="JB52" i="2"/>
  <c r="JO13" i="2"/>
  <c r="JH75" i="2"/>
  <c r="JO72" i="2"/>
  <c r="JO84" i="2"/>
  <c r="JE24" i="2"/>
  <c r="JE91" i="2" s="1"/>
  <c r="JH89" i="2"/>
  <c r="JO10" i="2"/>
  <c r="JD88" i="2"/>
  <c r="JD90" i="2" s="1"/>
  <c r="JK67" i="2"/>
  <c r="JH38" i="2"/>
  <c r="JF52" i="2"/>
  <c r="JI67" i="2"/>
  <c r="JO55" i="2"/>
  <c r="JO61" i="2"/>
  <c r="JO77" i="2"/>
  <c r="JO86" i="2"/>
  <c r="JO12" i="2"/>
  <c r="JO66" i="2"/>
  <c r="JO80" i="2"/>
  <c r="JH19" i="2"/>
  <c r="JH20" i="2" s="1"/>
  <c r="JG52" i="2"/>
  <c r="JH79" i="2"/>
  <c r="JD67" i="2"/>
  <c r="JF88" i="2"/>
  <c r="JO56" i="2"/>
  <c r="JO85" i="2"/>
  <c r="JI73" i="2"/>
  <c r="JO73" i="2" s="1"/>
  <c r="JB17" i="2"/>
  <c r="JB88" i="2"/>
  <c r="JO15" i="2"/>
  <c r="JF17" i="2"/>
  <c r="JD43" i="2"/>
  <c r="JH22" i="2"/>
  <c r="JH23" i="2" s="1"/>
  <c r="JH35" i="2"/>
  <c r="JH57" i="2"/>
  <c r="JO14" i="2"/>
  <c r="JO64" i="2"/>
  <c r="JO78" i="2"/>
  <c r="JP85" i="2"/>
  <c r="JO87" i="2"/>
  <c r="JO60" i="2"/>
  <c r="JI70" i="2"/>
  <c r="JO70" i="2" s="1"/>
  <c r="JO69" i="2"/>
  <c r="JM81" i="2"/>
  <c r="JC24" i="2"/>
  <c r="JC44" i="2" s="1"/>
  <c r="JM67" i="2"/>
  <c r="JH84" i="2"/>
  <c r="JO16" i="2"/>
  <c r="JI20" i="2"/>
  <c r="JO20" i="2" s="1"/>
  <c r="JO19" i="2"/>
  <c r="JO57" i="2"/>
  <c r="JO76" i="2"/>
  <c r="JA24" i="2"/>
  <c r="JA44" i="2" s="1"/>
  <c r="JO35" i="2"/>
  <c r="JO22" i="2"/>
  <c r="JI47" i="2"/>
  <c r="JO47" i="2" s="1"/>
  <c r="JO46" i="2"/>
  <c r="JO49" i="2"/>
  <c r="JO51" i="2"/>
  <c r="JO50" i="2"/>
  <c r="JI52" i="2"/>
  <c r="JM52" i="2"/>
  <c r="JK52" i="2"/>
  <c r="JK81" i="2"/>
  <c r="JG81" i="2"/>
  <c r="JM17" i="2"/>
  <c r="JK17" i="2"/>
  <c r="JI17" i="2"/>
  <c r="JI81" i="2"/>
  <c r="JH28" i="2"/>
  <c r="JB33" i="2"/>
  <c r="JB24" i="2"/>
  <c r="JH60" i="2"/>
  <c r="JF43" i="2"/>
  <c r="JH56" i="2"/>
  <c r="JH77" i="2"/>
  <c r="JH62" i="2"/>
  <c r="JG88" i="2"/>
  <c r="JG90" i="2" s="1"/>
  <c r="JH46" i="2"/>
  <c r="JH47" i="2" s="1"/>
  <c r="JH11" i="2"/>
  <c r="JH87" i="2"/>
  <c r="JF23" i="2"/>
  <c r="JH69" i="2"/>
  <c r="JH70" i="2" s="1"/>
  <c r="JI23" i="2"/>
  <c r="JK23" i="2"/>
  <c r="JM23" i="2"/>
  <c r="JG43" i="2"/>
  <c r="JG33" i="2"/>
  <c r="JF33" i="2"/>
  <c r="JE44" i="2"/>
  <c r="JF73" i="2"/>
  <c r="JH72" i="2"/>
  <c r="JH73" i="2" s="1"/>
  <c r="JH86" i="2"/>
  <c r="JH66" i="2"/>
  <c r="JH65" i="2"/>
  <c r="JH61" i="2"/>
  <c r="JH51" i="2"/>
  <c r="JH36" i="2"/>
  <c r="JH42" i="2"/>
  <c r="JH37" i="2"/>
  <c r="JH40" i="2"/>
  <c r="JH39" i="2"/>
  <c r="JH41" i="2"/>
  <c r="JH32" i="2"/>
  <c r="JH29" i="2"/>
  <c r="JH30" i="2"/>
  <c r="JH27" i="2"/>
  <c r="JH26" i="2"/>
  <c r="JH31" i="2"/>
  <c r="JH12" i="2"/>
  <c r="JH14" i="2"/>
  <c r="JH15" i="2"/>
  <c r="JH13" i="2"/>
  <c r="JH16" i="2"/>
  <c r="JH10" i="2"/>
  <c r="JH55" i="2"/>
  <c r="JH76" i="2"/>
  <c r="JH49" i="2"/>
  <c r="JD44" i="2" l="1"/>
  <c r="JA91" i="2"/>
  <c r="JC91" i="2"/>
  <c r="JG91" i="2"/>
  <c r="JO88" i="2"/>
  <c r="JO90" i="2" s="1"/>
  <c r="JM24" i="2"/>
  <c r="JO81" i="2"/>
  <c r="JO67" i="2"/>
  <c r="JO17" i="2"/>
  <c r="JF24" i="2"/>
  <c r="JF44" i="2" s="1"/>
  <c r="JO23" i="2"/>
  <c r="JO52" i="2"/>
  <c r="JK24" i="2"/>
  <c r="JI24" i="2"/>
  <c r="JB44" i="2"/>
  <c r="JH52" i="2"/>
  <c r="JH67" i="2"/>
  <c r="JH17" i="2"/>
  <c r="JH24" i="2" s="1"/>
  <c r="JH33" i="2"/>
  <c r="JG44" i="2"/>
  <c r="JH43" i="2"/>
  <c r="JH88" i="2"/>
  <c r="JH90" i="2" s="1"/>
  <c r="JO24" i="2" l="1"/>
  <c r="JH44" i="2"/>
  <c r="CK43" i="2"/>
  <c r="CK33" i="2"/>
  <c r="CI43" i="2"/>
  <c r="CI33" i="2"/>
  <c r="CG43" i="2"/>
  <c r="CG33" i="2"/>
  <c r="CG47" i="2"/>
  <c r="CG52" i="2"/>
  <c r="CS43" i="2"/>
  <c r="CS33" i="2"/>
  <c r="CQ43" i="2"/>
  <c r="CQ33" i="2"/>
  <c r="CO43" i="2"/>
  <c r="CO33" i="2"/>
  <c r="JM42" i="2" l="1"/>
  <c r="JM41" i="2"/>
  <c r="JM39" i="2"/>
  <c r="JM38" i="2"/>
  <c r="JM37" i="2"/>
  <c r="JO37" i="2" s="1"/>
  <c r="JM36" i="2"/>
  <c r="JM32" i="2"/>
  <c r="JM31" i="2"/>
  <c r="JM30" i="2"/>
  <c r="JM29" i="2"/>
  <c r="JM28" i="2"/>
  <c r="JM27" i="2"/>
  <c r="JK42" i="2"/>
  <c r="JK41" i="2"/>
  <c r="JK40" i="2"/>
  <c r="JK39" i="2"/>
  <c r="JK38" i="2"/>
  <c r="JK36" i="2"/>
  <c r="JK32" i="2"/>
  <c r="JK31" i="2"/>
  <c r="JK30" i="2"/>
  <c r="JK29" i="2"/>
  <c r="JK28" i="2"/>
  <c r="JK27" i="2"/>
  <c r="JK26" i="2"/>
  <c r="JO26" i="2" s="1"/>
  <c r="JI42" i="2"/>
  <c r="JI41" i="2"/>
  <c r="JI40" i="2"/>
  <c r="JI39" i="2"/>
  <c r="JI38" i="2"/>
  <c r="JI31" i="2"/>
  <c r="JI28" i="2"/>
  <c r="JO38" i="2" l="1"/>
  <c r="JO39" i="2"/>
  <c r="JO28" i="2"/>
  <c r="JO42" i="2"/>
  <c r="JO27" i="2"/>
  <c r="JO36" i="2"/>
  <c r="JO29" i="2"/>
  <c r="JO30" i="2"/>
  <c r="JO41" i="2"/>
  <c r="JO31" i="2"/>
  <c r="JO32" i="2"/>
  <c r="JI33" i="2"/>
  <c r="JK33" i="2"/>
  <c r="JI43" i="2"/>
  <c r="JI91" i="2" s="1"/>
  <c r="JK43" i="2"/>
  <c r="JK91" i="2" s="1"/>
  <c r="JM33" i="2"/>
  <c r="JM40" i="2"/>
  <c r="JM43" i="2" s="1"/>
  <c r="FM43" i="2"/>
  <c r="FM33" i="2"/>
  <c r="FK43" i="2"/>
  <c r="FK33" i="2"/>
  <c r="FI33" i="2"/>
  <c r="JM91" i="2" l="1"/>
  <c r="JM44" i="2"/>
  <c r="JO43" i="2"/>
  <c r="JO40" i="2"/>
  <c r="JO33" i="2"/>
  <c r="JK44" i="2"/>
  <c r="JI44" i="2"/>
  <c r="ET28" i="2"/>
  <c r="ET29" i="2"/>
  <c r="ET30" i="2"/>
  <c r="ET31" i="2"/>
  <c r="ET32" i="2"/>
  <c r="IG43" i="2"/>
  <c r="IG33" i="2"/>
  <c r="IE43" i="2"/>
  <c r="IE33" i="2"/>
  <c r="IC43" i="2"/>
  <c r="IC33" i="2"/>
  <c r="DY43" i="2"/>
  <c r="DY33" i="2"/>
  <c r="DU43" i="2"/>
  <c r="DU33" i="2"/>
  <c r="GK43" i="2"/>
  <c r="GK33" i="2"/>
  <c r="GI43" i="2"/>
  <c r="GI33" i="2"/>
  <c r="GG43" i="2"/>
  <c r="GG33" i="2"/>
  <c r="DI43" i="2"/>
  <c r="DI33" i="2"/>
  <c r="DG43" i="2"/>
  <c r="DG33" i="2"/>
  <c r="DE43" i="2"/>
  <c r="DE33" i="2"/>
  <c r="DQ43" i="2"/>
  <c r="DQ33" i="2"/>
  <c r="DO43" i="2"/>
  <c r="DO33" i="2"/>
  <c r="DM43" i="2"/>
  <c r="DM33" i="2"/>
  <c r="HI43" i="2"/>
  <c r="HI33" i="2"/>
  <c r="HG43" i="2"/>
  <c r="HG33" i="2"/>
  <c r="HE43" i="2"/>
  <c r="HE33" i="2"/>
  <c r="GC43" i="2"/>
  <c r="GC33" i="2"/>
  <c r="GA43" i="2"/>
  <c r="GA33" i="2"/>
  <c r="FY43" i="2"/>
  <c r="FY33" i="2"/>
  <c r="IO43" i="2"/>
  <c r="IO33" i="2"/>
  <c r="IM43" i="2"/>
  <c r="IM33" i="2"/>
  <c r="IK43" i="2"/>
  <c r="IK33" i="2"/>
  <c r="CC43" i="2"/>
  <c r="CC33" i="2"/>
  <c r="CA43" i="2"/>
  <c r="CA33" i="2"/>
  <c r="BY43" i="2"/>
  <c r="BY33" i="2"/>
  <c r="BU43" i="2"/>
  <c r="BU33" i="2"/>
  <c r="BS43" i="2"/>
  <c r="BS33" i="2"/>
  <c r="BQ43" i="2"/>
  <c r="BQ33" i="2"/>
  <c r="FU43" i="2"/>
  <c r="FU33" i="2"/>
  <c r="FS43" i="2"/>
  <c r="FS33" i="2"/>
  <c r="FQ43" i="2"/>
  <c r="FQ33" i="2"/>
  <c r="HU33" i="2"/>
  <c r="HU43" i="2"/>
  <c r="HW33" i="2"/>
  <c r="HW43" i="2"/>
  <c r="HY33" i="2"/>
  <c r="HY43" i="2"/>
  <c r="IW43" i="2"/>
  <c r="IW33" i="2"/>
  <c r="IU43" i="2"/>
  <c r="IU33" i="2"/>
  <c r="IS43" i="2"/>
  <c r="IS33" i="2"/>
  <c r="GS43" i="2"/>
  <c r="GS33" i="2"/>
  <c r="GQ43" i="2"/>
  <c r="GQ33" i="2"/>
  <c r="GO43" i="2"/>
  <c r="GO33" i="2"/>
  <c r="EG43" i="2"/>
  <c r="EG33" i="2"/>
  <c r="EE43" i="2"/>
  <c r="EE33" i="2"/>
  <c r="EC43" i="2"/>
  <c r="EC33" i="2"/>
  <c r="AG43" i="2"/>
  <c r="AG33" i="2"/>
  <c r="AE43" i="2"/>
  <c r="AE33" i="2"/>
  <c r="BE43" i="2"/>
  <c r="BE33" i="2"/>
  <c r="BC43" i="2"/>
  <c r="BC33" i="2"/>
  <c r="BA43" i="2"/>
  <c r="BA33" i="2"/>
  <c r="BM43" i="2"/>
  <c r="BM33" i="2"/>
  <c r="BK43" i="2"/>
  <c r="BK33" i="2"/>
  <c r="BI43" i="2"/>
  <c r="BI33" i="2"/>
  <c r="HQ43" i="2"/>
  <c r="HQ33" i="2"/>
  <c r="HO43" i="2"/>
  <c r="HO33" i="2"/>
  <c r="HM43" i="2"/>
  <c r="HM33" i="2"/>
  <c r="Q43" i="2"/>
  <c r="Q33" i="2"/>
  <c r="O43" i="2"/>
  <c r="O33" i="2"/>
  <c r="M43" i="2"/>
  <c r="M33" i="2"/>
  <c r="I43" i="2"/>
  <c r="I33" i="2"/>
  <c r="G43" i="2"/>
  <c r="G33" i="2"/>
  <c r="E43" i="2"/>
  <c r="E33" i="2"/>
  <c r="JO91" i="2" l="1"/>
  <c r="JO44" i="2"/>
  <c r="FR61" i="2"/>
  <c r="IL61" i="2"/>
  <c r="IL60" i="2"/>
  <c r="CX56" i="2" l="1"/>
  <c r="FN51" i="2"/>
  <c r="CJ46" i="2" l="1"/>
  <c r="IL46" i="2"/>
  <c r="HK12" i="2" l="1"/>
  <c r="FB12" i="2"/>
  <c r="HK11" i="2"/>
  <c r="DN11" i="2"/>
  <c r="EA89" i="2" l="1"/>
  <c r="DZ89" i="2"/>
  <c r="DX89" i="2"/>
  <c r="DV89" i="2"/>
  <c r="IA89" i="2"/>
  <c r="HZ89" i="2"/>
  <c r="HX89" i="2"/>
  <c r="HV89" i="2"/>
  <c r="IY89" i="2"/>
  <c r="IX89" i="2"/>
  <c r="IV89" i="2"/>
  <c r="IT89" i="2"/>
  <c r="IQ89" i="2"/>
  <c r="IP89" i="2"/>
  <c r="IN89" i="2"/>
  <c r="IL89" i="2"/>
  <c r="II89" i="2"/>
  <c r="IH89" i="2"/>
  <c r="IF89" i="2"/>
  <c r="ID89" i="2"/>
  <c r="HS89" i="2"/>
  <c r="HR89" i="2"/>
  <c r="HP89" i="2"/>
  <c r="HN89" i="2"/>
  <c r="HK89" i="2"/>
  <c r="HJ89" i="2"/>
  <c r="HH89" i="2"/>
  <c r="HF89" i="2"/>
  <c r="HC89" i="2"/>
  <c r="HB89" i="2"/>
  <c r="GZ89" i="2"/>
  <c r="GX89" i="2"/>
  <c r="GU89" i="2"/>
  <c r="GT89" i="2"/>
  <c r="GR89" i="2"/>
  <c r="GP89" i="2"/>
  <c r="GM89" i="2"/>
  <c r="GL89" i="2"/>
  <c r="GJ89" i="2"/>
  <c r="GH89" i="2"/>
  <c r="GE89" i="2"/>
  <c r="GD89" i="2"/>
  <c r="GB89" i="2"/>
  <c r="FZ89" i="2"/>
  <c r="FW89" i="2"/>
  <c r="FV89" i="2"/>
  <c r="FT89" i="2"/>
  <c r="FR89" i="2"/>
  <c r="FO89" i="2"/>
  <c r="FN89" i="2"/>
  <c r="FL89" i="2"/>
  <c r="FJ89" i="2"/>
  <c r="FG89" i="2"/>
  <c r="FF89" i="2"/>
  <c r="FD89" i="2"/>
  <c r="FB89" i="2"/>
  <c r="EY89" i="2"/>
  <c r="EX89" i="2"/>
  <c r="EV89" i="2"/>
  <c r="ET89" i="2"/>
  <c r="EQ89" i="2"/>
  <c r="EP89" i="2"/>
  <c r="EN89" i="2"/>
  <c r="EL89" i="2"/>
  <c r="EI89" i="2"/>
  <c r="EH89" i="2"/>
  <c r="EF89" i="2"/>
  <c r="ED89" i="2"/>
  <c r="DS89" i="2"/>
  <c r="DR89" i="2"/>
  <c r="DP89" i="2"/>
  <c r="DN89" i="2"/>
  <c r="DK89" i="2"/>
  <c r="DJ89" i="2"/>
  <c r="DH89" i="2"/>
  <c r="DF89" i="2"/>
  <c r="DC89" i="2"/>
  <c r="DB89" i="2"/>
  <c r="CZ89" i="2"/>
  <c r="CX89" i="2"/>
  <c r="CU89" i="2"/>
  <c r="CT89" i="2"/>
  <c r="CR89" i="2"/>
  <c r="CP89" i="2"/>
  <c r="CM89" i="2"/>
  <c r="CL89" i="2"/>
  <c r="CJ89" i="2"/>
  <c r="CH89" i="2"/>
  <c r="CE89" i="2"/>
  <c r="CD89" i="2"/>
  <c r="CB89" i="2"/>
  <c r="BZ89" i="2"/>
  <c r="BW89" i="2"/>
  <c r="BV89" i="2"/>
  <c r="BT89" i="2"/>
  <c r="BR89" i="2"/>
  <c r="BO89" i="2"/>
  <c r="BN89" i="2"/>
  <c r="BL89" i="2"/>
  <c r="BJ89" i="2"/>
  <c r="BG89" i="2"/>
  <c r="BF89" i="2"/>
  <c r="BD89" i="2"/>
  <c r="BB89" i="2"/>
  <c r="AY89" i="2"/>
  <c r="AX89" i="2"/>
  <c r="AV89" i="2"/>
  <c r="AT89" i="2"/>
  <c r="AQ89" i="2"/>
  <c r="AP89" i="2"/>
  <c r="AN89" i="2"/>
  <c r="AL89" i="2"/>
  <c r="AI89" i="2"/>
  <c r="AH89" i="2"/>
  <c r="AF89" i="2"/>
  <c r="AD89" i="2"/>
  <c r="AA89" i="2"/>
  <c r="Z89" i="2"/>
  <c r="X89" i="2"/>
  <c r="V89" i="2"/>
  <c r="S89" i="2"/>
  <c r="R89" i="2"/>
  <c r="P89" i="2"/>
  <c r="N89" i="2"/>
  <c r="K89" i="2"/>
  <c r="J89" i="2"/>
  <c r="H89" i="2"/>
  <c r="F89" i="2"/>
  <c r="DY88" i="2"/>
  <c r="DY90" i="2" s="1"/>
  <c r="DW88" i="2"/>
  <c r="DW90" i="2" s="1"/>
  <c r="DU88" i="2"/>
  <c r="DU90" i="2" s="1"/>
  <c r="HY88" i="2"/>
  <c r="HY90" i="2" s="1"/>
  <c r="HW88" i="2"/>
  <c r="HW90" i="2" s="1"/>
  <c r="HU88" i="2"/>
  <c r="HU90" i="2" s="1"/>
  <c r="IW88" i="2"/>
  <c r="IW90" i="2" s="1"/>
  <c r="IU88" i="2"/>
  <c r="IU90" i="2" s="1"/>
  <c r="IS88" i="2"/>
  <c r="IS90" i="2" s="1"/>
  <c r="IO88" i="2"/>
  <c r="IO90" i="2" s="1"/>
  <c r="IM88" i="2"/>
  <c r="IM90" i="2" s="1"/>
  <c r="IK88" i="2"/>
  <c r="IK90" i="2" s="1"/>
  <c r="IG88" i="2"/>
  <c r="IG90" i="2" s="1"/>
  <c r="IE88" i="2"/>
  <c r="IE90" i="2" s="1"/>
  <c r="IC88" i="2"/>
  <c r="IC90" i="2" s="1"/>
  <c r="HQ88" i="2"/>
  <c r="HQ90" i="2" s="1"/>
  <c r="HO88" i="2"/>
  <c r="HO90" i="2" s="1"/>
  <c r="HM88" i="2"/>
  <c r="HM90" i="2" s="1"/>
  <c r="HI88" i="2"/>
  <c r="HI90" i="2" s="1"/>
  <c r="HG88" i="2"/>
  <c r="HG90" i="2" s="1"/>
  <c r="HE88" i="2"/>
  <c r="HE90" i="2" s="1"/>
  <c r="HA88" i="2"/>
  <c r="HA90" i="2" s="1"/>
  <c r="GY88" i="2"/>
  <c r="GY90" i="2" s="1"/>
  <c r="GW88" i="2"/>
  <c r="GW90" i="2" s="1"/>
  <c r="GS88" i="2"/>
  <c r="GS90" i="2" s="1"/>
  <c r="GQ88" i="2"/>
  <c r="GQ90" i="2" s="1"/>
  <c r="GO88" i="2"/>
  <c r="GO90" i="2" s="1"/>
  <c r="GK88" i="2"/>
  <c r="GK90" i="2" s="1"/>
  <c r="GI88" i="2"/>
  <c r="GI90" i="2" s="1"/>
  <c r="GG88" i="2"/>
  <c r="GG90" i="2" s="1"/>
  <c r="GC88" i="2"/>
  <c r="GC90" i="2" s="1"/>
  <c r="GA88" i="2"/>
  <c r="GA90" i="2" s="1"/>
  <c r="FY88" i="2"/>
  <c r="FY90" i="2" s="1"/>
  <c r="FU88" i="2"/>
  <c r="FU90" i="2" s="1"/>
  <c r="FS88" i="2"/>
  <c r="FS90" i="2" s="1"/>
  <c r="FQ88" i="2"/>
  <c r="FQ90" i="2" s="1"/>
  <c r="FM88" i="2"/>
  <c r="FM90" i="2" s="1"/>
  <c r="FK88" i="2"/>
  <c r="FK90" i="2" s="1"/>
  <c r="FI88" i="2"/>
  <c r="FI90" i="2" s="1"/>
  <c r="FE88" i="2"/>
  <c r="FE90" i="2" s="1"/>
  <c r="FC88" i="2"/>
  <c r="FC90" i="2" s="1"/>
  <c r="FA88" i="2"/>
  <c r="FA90" i="2" s="1"/>
  <c r="EW88" i="2"/>
  <c r="EW90" i="2" s="1"/>
  <c r="EU88" i="2"/>
  <c r="EU90" i="2" s="1"/>
  <c r="ES88" i="2"/>
  <c r="ES90" i="2" s="1"/>
  <c r="EO88" i="2"/>
  <c r="EO90" i="2" s="1"/>
  <c r="EM88" i="2"/>
  <c r="EM90" i="2" s="1"/>
  <c r="EK88" i="2"/>
  <c r="EK90" i="2" s="1"/>
  <c r="EG88" i="2"/>
  <c r="EG90" i="2" s="1"/>
  <c r="EE88" i="2"/>
  <c r="EE90" i="2" s="1"/>
  <c r="EC88" i="2"/>
  <c r="EC90" i="2" s="1"/>
  <c r="DQ88" i="2"/>
  <c r="DQ90" i="2" s="1"/>
  <c r="DO88" i="2"/>
  <c r="DO90" i="2" s="1"/>
  <c r="DM88" i="2"/>
  <c r="DM90" i="2" s="1"/>
  <c r="DI88" i="2"/>
  <c r="DI90" i="2" s="1"/>
  <c r="DG88" i="2"/>
  <c r="DG90" i="2" s="1"/>
  <c r="DE88" i="2"/>
  <c r="DE90" i="2" s="1"/>
  <c r="DA88" i="2"/>
  <c r="DA90" i="2" s="1"/>
  <c r="CY88" i="2"/>
  <c r="CY90" i="2" s="1"/>
  <c r="CW88" i="2"/>
  <c r="CW90" i="2" s="1"/>
  <c r="CS88" i="2"/>
  <c r="CS90" i="2" s="1"/>
  <c r="CQ88" i="2"/>
  <c r="CQ90" i="2" s="1"/>
  <c r="CO88" i="2"/>
  <c r="CO90" i="2" s="1"/>
  <c r="CK88" i="2"/>
  <c r="CK90" i="2" s="1"/>
  <c r="CI88" i="2"/>
  <c r="CI90" i="2" s="1"/>
  <c r="CG88" i="2"/>
  <c r="CG90" i="2" s="1"/>
  <c r="CC88" i="2"/>
  <c r="CC90" i="2" s="1"/>
  <c r="CA88" i="2"/>
  <c r="CA90" i="2" s="1"/>
  <c r="BY88" i="2"/>
  <c r="BY90" i="2" s="1"/>
  <c r="BU88" i="2"/>
  <c r="BU90" i="2" s="1"/>
  <c r="BS88" i="2"/>
  <c r="BS90" i="2" s="1"/>
  <c r="BQ88" i="2"/>
  <c r="BQ90" i="2" s="1"/>
  <c r="BM88" i="2"/>
  <c r="BM90" i="2" s="1"/>
  <c r="BK88" i="2"/>
  <c r="BK90" i="2" s="1"/>
  <c r="BI88" i="2"/>
  <c r="BI90" i="2" s="1"/>
  <c r="BE88" i="2"/>
  <c r="BE90" i="2" s="1"/>
  <c r="BC88" i="2"/>
  <c r="BC90" i="2" s="1"/>
  <c r="BA88" i="2"/>
  <c r="BA90" i="2" s="1"/>
  <c r="AW88" i="2"/>
  <c r="AW90" i="2" s="1"/>
  <c r="AU88" i="2"/>
  <c r="AU90" i="2" s="1"/>
  <c r="AS88" i="2"/>
  <c r="AS90" i="2" s="1"/>
  <c r="AO88" i="2"/>
  <c r="AO90" i="2" s="1"/>
  <c r="AM88" i="2"/>
  <c r="AM90" i="2" s="1"/>
  <c r="AK88" i="2"/>
  <c r="AK90" i="2" s="1"/>
  <c r="AG88" i="2"/>
  <c r="AG90" i="2" s="1"/>
  <c r="AE88" i="2"/>
  <c r="AE90" i="2" s="1"/>
  <c r="AC88" i="2"/>
  <c r="AC90" i="2" s="1"/>
  <c r="Y88" i="2"/>
  <c r="Y90" i="2" s="1"/>
  <c r="W88" i="2"/>
  <c r="W90" i="2" s="1"/>
  <c r="U88" i="2"/>
  <c r="U90" i="2" s="1"/>
  <c r="Q88" i="2"/>
  <c r="Q90" i="2" s="1"/>
  <c r="O88" i="2"/>
  <c r="O90" i="2" s="1"/>
  <c r="M88" i="2"/>
  <c r="M90" i="2" s="1"/>
  <c r="I88" i="2"/>
  <c r="I90" i="2" s="1"/>
  <c r="G88" i="2"/>
  <c r="G90" i="2" s="1"/>
  <c r="EA87" i="2"/>
  <c r="DZ87" i="2"/>
  <c r="DX87" i="2"/>
  <c r="DV87" i="2"/>
  <c r="IA87" i="2"/>
  <c r="HZ87" i="2"/>
  <c r="HX87" i="2"/>
  <c r="HV87" i="2"/>
  <c r="IY87" i="2"/>
  <c r="IX87" i="2"/>
  <c r="IV87" i="2"/>
  <c r="IT87" i="2"/>
  <c r="IQ87" i="2"/>
  <c r="IP87" i="2"/>
  <c r="IN87" i="2"/>
  <c r="IL87" i="2"/>
  <c r="II87" i="2"/>
  <c r="IH87" i="2"/>
  <c r="IF87" i="2"/>
  <c r="ID87" i="2"/>
  <c r="HS87" i="2"/>
  <c r="HR87" i="2"/>
  <c r="HP87" i="2"/>
  <c r="HN87" i="2"/>
  <c r="HK87" i="2"/>
  <c r="HJ87" i="2"/>
  <c r="HH87" i="2"/>
  <c r="HF87" i="2"/>
  <c r="HC87" i="2"/>
  <c r="HB87" i="2"/>
  <c r="GZ87" i="2"/>
  <c r="GX87" i="2"/>
  <c r="GU87" i="2"/>
  <c r="GT87" i="2"/>
  <c r="GR87" i="2"/>
  <c r="GP87" i="2"/>
  <c r="GM87" i="2"/>
  <c r="GL87" i="2"/>
  <c r="GJ87" i="2"/>
  <c r="GH87" i="2"/>
  <c r="GE87" i="2"/>
  <c r="GD87" i="2"/>
  <c r="GB87" i="2"/>
  <c r="FZ87" i="2"/>
  <c r="FW87" i="2"/>
  <c r="FV87" i="2"/>
  <c r="FT87" i="2"/>
  <c r="FR87" i="2"/>
  <c r="FO87" i="2"/>
  <c r="FN87" i="2"/>
  <c r="FL87" i="2"/>
  <c r="FJ87" i="2"/>
  <c r="FG87" i="2"/>
  <c r="FF87" i="2"/>
  <c r="FD87" i="2"/>
  <c r="FB87" i="2"/>
  <c r="EY87" i="2"/>
  <c r="EX87" i="2"/>
  <c r="EV87" i="2"/>
  <c r="ET87" i="2"/>
  <c r="EQ87" i="2"/>
  <c r="EP87" i="2"/>
  <c r="EN87" i="2"/>
  <c r="EL87" i="2"/>
  <c r="EI87" i="2"/>
  <c r="EH87" i="2"/>
  <c r="EF87" i="2"/>
  <c r="ED87" i="2"/>
  <c r="DS87" i="2"/>
  <c r="DR87" i="2"/>
  <c r="DP87" i="2"/>
  <c r="DN87" i="2"/>
  <c r="DK87" i="2"/>
  <c r="DJ87" i="2"/>
  <c r="DH87" i="2"/>
  <c r="DF87" i="2"/>
  <c r="DC87" i="2"/>
  <c r="DB87" i="2"/>
  <c r="CZ87" i="2"/>
  <c r="CX87" i="2"/>
  <c r="CU87" i="2"/>
  <c r="CT87" i="2"/>
  <c r="CR87" i="2"/>
  <c r="CP87" i="2"/>
  <c r="CM87" i="2"/>
  <c r="CL87" i="2"/>
  <c r="CJ87" i="2"/>
  <c r="CH87" i="2"/>
  <c r="CE87" i="2"/>
  <c r="CD87" i="2"/>
  <c r="CB87" i="2"/>
  <c r="BZ87" i="2"/>
  <c r="BW87" i="2"/>
  <c r="BV87" i="2"/>
  <c r="BT87" i="2"/>
  <c r="BR87" i="2"/>
  <c r="BO87" i="2"/>
  <c r="BN87" i="2"/>
  <c r="BL87" i="2"/>
  <c r="BJ87" i="2"/>
  <c r="BG87" i="2"/>
  <c r="BF87" i="2"/>
  <c r="BD87" i="2"/>
  <c r="BB87" i="2"/>
  <c r="AY87" i="2"/>
  <c r="AX87" i="2"/>
  <c r="AV87" i="2"/>
  <c r="AT87" i="2"/>
  <c r="AQ87" i="2"/>
  <c r="AP87" i="2"/>
  <c r="AN87" i="2"/>
  <c r="AL87" i="2"/>
  <c r="AI87" i="2"/>
  <c r="AH87" i="2"/>
  <c r="AF87" i="2"/>
  <c r="AD87" i="2"/>
  <c r="AA87" i="2"/>
  <c r="Z87" i="2"/>
  <c r="X87" i="2"/>
  <c r="V87" i="2"/>
  <c r="S87" i="2"/>
  <c r="R87" i="2"/>
  <c r="P87" i="2"/>
  <c r="N87" i="2"/>
  <c r="K87" i="2"/>
  <c r="J87" i="2"/>
  <c r="H87" i="2"/>
  <c r="F87" i="2"/>
  <c r="EA86" i="2"/>
  <c r="DZ86" i="2"/>
  <c r="DX86" i="2"/>
  <c r="DV86" i="2"/>
  <c r="IA86" i="2"/>
  <c r="HZ86" i="2"/>
  <c r="HX86" i="2"/>
  <c r="HV86" i="2"/>
  <c r="IY86" i="2"/>
  <c r="IX86" i="2"/>
  <c r="IV86" i="2"/>
  <c r="IV88" i="2" s="1"/>
  <c r="IT86" i="2"/>
  <c r="IQ86" i="2"/>
  <c r="IP86" i="2"/>
  <c r="IN86" i="2"/>
  <c r="IN88" i="2" s="1"/>
  <c r="IL86" i="2"/>
  <c r="II86" i="2"/>
  <c r="IH86" i="2"/>
  <c r="IF86" i="2"/>
  <c r="ID86" i="2"/>
  <c r="HS86" i="2"/>
  <c r="HR86" i="2"/>
  <c r="HP86" i="2"/>
  <c r="HN86" i="2"/>
  <c r="HK86" i="2"/>
  <c r="HJ86" i="2"/>
  <c r="HH86" i="2"/>
  <c r="HH88" i="2" s="1"/>
  <c r="HF86" i="2"/>
  <c r="HC86" i="2"/>
  <c r="HB86" i="2"/>
  <c r="GZ86" i="2"/>
  <c r="GZ88" i="2" s="1"/>
  <c r="GX86" i="2"/>
  <c r="GU86" i="2"/>
  <c r="GT86" i="2"/>
  <c r="GR86" i="2"/>
  <c r="GP86" i="2"/>
  <c r="GM86" i="2"/>
  <c r="GL86" i="2"/>
  <c r="GJ86" i="2"/>
  <c r="GH86" i="2"/>
  <c r="GE86" i="2"/>
  <c r="GD86" i="2"/>
  <c r="GB86" i="2"/>
  <c r="FZ86" i="2"/>
  <c r="FW86" i="2"/>
  <c r="FV86" i="2"/>
  <c r="FT86" i="2"/>
  <c r="FT88" i="2" s="1"/>
  <c r="FR86" i="2"/>
  <c r="FO86" i="2"/>
  <c r="FN86" i="2"/>
  <c r="FL86" i="2"/>
  <c r="FL88" i="2" s="1"/>
  <c r="FJ86" i="2"/>
  <c r="FG86" i="2"/>
  <c r="FF86" i="2"/>
  <c r="FD86" i="2"/>
  <c r="FB86" i="2"/>
  <c r="EY86" i="2"/>
  <c r="EX86" i="2"/>
  <c r="EV86" i="2"/>
  <c r="EV88" i="2" s="1"/>
  <c r="ET86" i="2"/>
  <c r="EQ86" i="2"/>
  <c r="EP86" i="2"/>
  <c r="EN86" i="2"/>
  <c r="EL86" i="2"/>
  <c r="EI86" i="2"/>
  <c r="EH86" i="2"/>
  <c r="EF86" i="2"/>
  <c r="EF88" i="2" s="1"/>
  <c r="ED86" i="2"/>
  <c r="DS86" i="2"/>
  <c r="DR86" i="2"/>
  <c r="DP86" i="2"/>
  <c r="DN86" i="2"/>
  <c r="DK86" i="2"/>
  <c r="DJ86" i="2"/>
  <c r="DH86" i="2"/>
  <c r="DH88" i="2" s="1"/>
  <c r="DF86" i="2"/>
  <c r="DC86" i="2"/>
  <c r="DB86" i="2"/>
  <c r="CZ86" i="2"/>
  <c r="CZ88" i="2" s="1"/>
  <c r="CX86" i="2"/>
  <c r="CU86" i="2"/>
  <c r="CT86" i="2"/>
  <c r="CR86" i="2"/>
  <c r="CR88" i="2" s="1"/>
  <c r="CP86" i="2"/>
  <c r="CM86" i="2"/>
  <c r="CL86" i="2"/>
  <c r="CJ86" i="2"/>
  <c r="CH86" i="2"/>
  <c r="CE86" i="2"/>
  <c r="CD86" i="2"/>
  <c r="CB86" i="2"/>
  <c r="CB88" i="2" s="1"/>
  <c r="BZ86" i="2"/>
  <c r="BW86" i="2"/>
  <c r="BV86" i="2"/>
  <c r="BT86" i="2"/>
  <c r="BT88" i="2" s="1"/>
  <c r="BR86" i="2"/>
  <c r="BO86" i="2"/>
  <c r="BN86" i="2"/>
  <c r="BL86" i="2"/>
  <c r="BL88" i="2" s="1"/>
  <c r="BJ86" i="2"/>
  <c r="BG86" i="2"/>
  <c r="BF86" i="2"/>
  <c r="BD86" i="2"/>
  <c r="BB86" i="2"/>
  <c r="AY86" i="2"/>
  <c r="AX86" i="2"/>
  <c r="AV86" i="2"/>
  <c r="AV88" i="2" s="1"/>
  <c r="AT86" i="2"/>
  <c r="AQ86" i="2"/>
  <c r="AP86" i="2"/>
  <c r="AN86" i="2"/>
  <c r="AN88" i="2" s="1"/>
  <c r="AL86" i="2"/>
  <c r="AI86" i="2"/>
  <c r="AH86" i="2"/>
  <c r="AF86" i="2"/>
  <c r="AD86" i="2"/>
  <c r="AA86" i="2"/>
  <c r="Z86" i="2"/>
  <c r="X86" i="2"/>
  <c r="V86" i="2"/>
  <c r="S86" i="2"/>
  <c r="R86" i="2"/>
  <c r="P86" i="2"/>
  <c r="P88" i="2" s="1"/>
  <c r="N86" i="2"/>
  <c r="K86" i="2"/>
  <c r="J86" i="2"/>
  <c r="H86" i="2"/>
  <c r="H88" i="2" s="1"/>
  <c r="F86" i="2"/>
  <c r="EA84" i="2"/>
  <c r="DZ84" i="2"/>
  <c r="DX84" i="2"/>
  <c r="DV84" i="2"/>
  <c r="IA84" i="2"/>
  <c r="HZ84" i="2"/>
  <c r="HX84" i="2"/>
  <c r="HV84" i="2"/>
  <c r="IY84" i="2"/>
  <c r="IX84" i="2"/>
  <c r="IV84" i="2"/>
  <c r="IT84" i="2"/>
  <c r="IQ84" i="2"/>
  <c r="IP84" i="2"/>
  <c r="IN84" i="2"/>
  <c r="IL84" i="2"/>
  <c r="II84" i="2"/>
  <c r="IH84" i="2"/>
  <c r="IF84" i="2"/>
  <c r="ID84" i="2"/>
  <c r="HS84" i="2"/>
  <c r="HR84" i="2"/>
  <c r="HP84" i="2"/>
  <c r="HN84" i="2"/>
  <c r="HK84" i="2"/>
  <c r="HJ84" i="2"/>
  <c r="HH84" i="2"/>
  <c r="HF84" i="2"/>
  <c r="HC84" i="2"/>
  <c r="HB84" i="2"/>
  <c r="GZ84" i="2"/>
  <c r="GX84" i="2"/>
  <c r="GU84" i="2"/>
  <c r="GT84" i="2"/>
  <c r="GR84" i="2"/>
  <c r="GP84" i="2"/>
  <c r="GM84" i="2"/>
  <c r="GL84" i="2"/>
  <c r="GJ84" i="2"/>
  <c r="GH84" i="2"/>
  <c r="GE84" i="2"/>
  <c r="GD84" i="2"/>
  <c r="GB84" i="2"/>
  <c r="FZ84" i="2"/>
  <c r="FW84" i="2"/>
  <c r="FV84" i="2"/>
  <c r="FT84" i="2"/>
  <c r="FR84" i="2"/>
  <c r="FO84" i="2"/>
  <c r="FN84" i="2"/>
  <c r="FL84" i="2"/>
  <c r="FJ84" i="2"/>
  <c r="FG84" i="2"/>
  <c r="FF84" i="2"/>
  <c r="FD84" i="2"/>
  <c r="FB84" i="2"/>
  <c r="EY84" i="2"/>
  <c r="EX84" i="2"/>
  <c r="EV84" i="2"/>
  <c r="ET84" i="2"/>
  <c r="EQ84" i="2"/>
  <c r="EP84" i="2"/>
  <c r="EN84" i="2"/>
  <c r="EL84" i="2"/>
  <c r="EI84" i="2"/>
  <c r="EH84" i="2"/>
  <c r="EF84" i="2"/>
  <c r="ED84" i="2"/>
  <c r="DS84" i="2"/>
  <c r="DR84" i="2"/>
  <c r="DP84" i="2"/>
  <c r="DN84" i="2"/>
  <c r="DK84" i="2"/>
  <c r="DJ84" i="2"/>
  <c r="DH84" i="2"/>
  <c r="DF84" i="2"/>
  <c r="DC84" i="2"/>
  <c r="DB84" i="2"/>
  <c r="CZ84" i="2"/>
  <c r="CX84" i="2"/>
  <c r="CU84" i="2"/>
  <c r="CT84" i="2"/>
  <c r="CR84" i="2"/>
  <c r="CP84" i="2"/>
  <c r="CM84" i="2"/>
  <c r="CL84" i="2"/>
  <c r="CJ84" i="2"/>
  <c r="CH84" i="2"/>
  <c r="CE84" i="2"/>
  <c r="CD84" i="2"/>
  <c r="CB84" i="2"/>
  <c r="BZ84" i="2"/>
  <c r="BW84" i="2"/>
  <c r="BV84" i="2"/>
  <c r="BT84" i="2"/>
  <c r="BR84" i="2"/>
  <c r="BO84" i="2"/>
  <c r="BN84" i="2"/>
  <c r="BL84" i="2"/>
  <c r="BJ84" i="2"/>
  <c r="BG84" i="2"/>
  <c r="BF84" i="2"/>
  <c r="BD84" i="2"/>
  <c r="BB84" i="2"/>
  <c r="AY84" i="2"/>
  <c r="AX84" i="2"/>
  <c r="AV84" i="2"/>
  <c r="AT84" i="2"/>
  <c r="AQ84" i="2"/>
  <c r="AP84" i="2"/>
  <c r="AN84" i="2"/>
  <c r="AL84" i="2"/>
  <c r="AI84" i="2"/>
  <c r="AH84" i="2"/>
  <c r="AF84" i="2"/>
  <c r="AD84" i="2"/>
  <c r="AA84" i="2"/>
  <c r="Z84" i="2"/>
  <c r="X84" i="2"/>
  <c r="V84" i="2"/>
  <c r="S84" i="2"/>
  <c r="R84" i="2"/>
  <c r="P84" i="2"/>
  <c r="N84" i="2"/>
  <c r="K84" i="2"/>
  <c r="J84" i="2"/>
  <c r="H84" i="2"/>
  <c r="F84" i="2"/>
  <c r="DY81" i="2"/>
  <c r="DW81" i="2"/>
  <c r="DU81" i="2"/>
  <c r="HY81" i="2"/>
  <c r="HW81" i="2"/>
  <c r="HU81" i="2"/>
  <c r="IW81" i="2"/>
  <c r="IU81" i="2"/>
  <c r="IS81" i="2"/>
  <c r="IO81" i="2"/>
  <c r="IM81" i="2"/>
  <c r="IK81" i="2"/>
  <c r="IG81" i="2"/>
  <c r="IE81" i="2"/>
  <c r="IC81" i="2"/>
  <c r="HQ81" i="2"/>
  <c r="HO81" i="2"/>
  <c r="HM81" i="2"/>
  <c r="HI81" i="2"/>
  <c r="HG81" i="2"/>
  <c r="HE81" i="2"/>
  <c r="HA81" i="2"/>
  <c r="GY81" i="2"/>
  <c r="GW81" i="2"/>
  <c r="GS81" i="2"/>
  <c r="GQ81" i="2"/>
  <c r="GO81" i="2"/>
  <c r="GK81" i="2"/>
  <c r="GI81" i="2"/>
  <c r="GG81" i="2"/>
  <c r="GC81" i="2"/>
  <c r="GA81" i="2"/>
  <c r="FY81" i="2"/>
  <c r="FU81" i="2"/>
  <c r="FS81" i="2"/>
  <c r="FQ81" i="2"/>
  <c r="FM81" i="2"/>
  <c r="FK81" i="2"/>
  <c r="FI81" i="2"/>
  <c r="FE81" i="2"/>
  <c r="FC81" i="2"/>
  <c r="FA81" i="2"/>
  <c r="EW81" i="2"/>
  <c r="EU81" i="2"/>
  <c r="ES81" i="2"/>
  <c r="EO81" i="2"/>
  <c r="EM81" i="2"/>
  <c r="EK81" i="2"/>
  <c r="EG81" i="2"/>
  <c r="EE81" i="2"/>
  <c r="EC81" i="2"/>
  <c r="DQ81" i="2"/>
  <c r="DO81" i="2"/>
  <c r="DM81" i="2"/>
  <c r="DI81" i="2"/>
  <c r="DG81" i="2"/>
  <c r="DE81" i="2"/>
  <c r="DA81" i="2"/>
  <c r="CY81" i="2"/>
  <c r="CW81" i="2"/>
  <c r="CS81" i="2"/>
  <c r="CQ81" i="2"/>
  <c r="CO81" i="2"/>
  <c r="CK81" i="2"/>
  <c r="CI81" i="2"/>
  <c r="CG81" i="2"/>
  <c r="CC81" i="2"/>
  <c r="CA81" i="2"/>
  <c r="BY81" i="2"/>
  <c r="BU81" i="2"/>
  <c r="BS81" i="2"/>
  <c r="BQ81" i="2"/>
  <c r="BM81" i="2"/>
  <c r="BK81" i="2"/>
  <c r="BI81" i="2"/>
  <c r="BE81" i="2"/>
  <c r="BC81" i="2"/>
  <c r="BA81" i="2"/>
  <c r="AW81" i="2"/>
  <c r="AU81" i="2"/>
  <c r="AS81" i="2"/>
  <c r="AO81" i="2"/>
  <c r="AM81" i="2"/>
  <c r="AK81" i="2"/>
  <c r="AG81" i="2"/>
  <c r="AE81" i="2"/>
  <c r="AC81" i="2"/>
  <c r="Y81" i="2"/>
  <c r="W81" i="2"/>
  <c r="U81" i="2"/>
  <c r="Q81" i="2"/>
  <c r="O81" i="2"/>
  <c r="M81" i="2"/>
  <c r="I81" i="2"/>
  <c r="G81" i="2"/>
  <c r="E81" i="2"/>
  <c r="EA80" i="2"/>
  <c r="IA80" i="2"/>
  <c r="IY80" i="2"/>
  <c r="IQ80" i="2"/>
  <c r="II80" i="2"/>
  <c r="HS80" i="2"/>
  <c r="HK80" i="2"/>
  <c r="HC80" i="2"/>
  <c r="GU80" i="2"/>
  <c r="GM80" i="2"/>
  <c r="GE80" i="2"/>
  <c r="FW80" i="2"/>
  <c r="FO80" i="2"/>
  <c r="FG80" i="2"/>
  <c r="EY80" i="2"/>
  <c r="EQ80" i="2"/>
  <c r="EI80" i="2"/>
  <c r="DS80" i="2"/>
  <c r="DK80" i="2"/>
  <c r="DC80" i="2"/>
  <c r="CU80" i="2"/>
  <c r="CM80" i="2"/>
  <c r="CE80" i="2"/>
  <c r="BW80" i="2"/>
  <c r="BO80" i="2"/>
  <c r="BG80" i="2"/>
  <c r="AY80" i="2"/>
  <c r="AQ80" i="2"/>
  <c r="AI80" i="2"/>
  <c r="AA80" i="2"/>
  <c r="S80" i="2"/>
  <c r="K80" i="2"/>
  <c r="D80" i="2"/>
  <c r="EA79" i="2"/>
  <c r="DZ79" i="2"/>
  <c r="DX79" i="2"/>
  <c r="DV79" i="2"/>
  <c r="IA79" i="2"/>
  <c r="HZ79" i="2"/>
  <c r="HX79" i="2"/>
  <c r="HV79" i="2"/>
  <c r="IY79" i="2"/>
  <c r="IX79" i="2"/>
  <c r="IV79" i="2"/>
  <c r="IT79" i="2"/>
  <c r="IQ79" i="2"/>
  <c r="IP79" i="2"/>
  <c r="IN79" i="2"/>
  <c r="IL79" i="2"/>
  <c r="II79" i="2"/>
  <c r="IH79" i="2"/>
  <c r="IF79" i="2"/>
  <c r="ID79" i="2"/>
  <c r="HS79" i="2"/>
  <c r="HR79" i="2"/>
  <c r="HP79" i="2"/>
  <c r="HN79" i="2"/>
  <c r="HK79" i="2"/>
  <c r="HJ79" i="2"/>
  <c r="HH79" i="2"/>
  <c r="HF79" i="2"/>
  <c r="HC79" i="2"/>
  <c r="HB79" i="2"/>
  <c r="GZ79" i="2"/>
  <c r="GX79" i="2"/>
  <c r="GU79" i="2"/>
  <c r="GT79" i="2"/>
  <c r="GR79" i="2"/>
  <c r="GP79" i="2"/>
  <c r="GM79" i="2"/>
  <c r="GL79" i="2"/>
  <c r="GJ79" i="2"/>
  <c r="GH79" i="2"/>
  <c r="GE79" i="2"/>
  <c r="GD79" i="2"/>
  <c r="GB79" i="2"/>
  <c r="FZ79" i="2"/>
  <c r="FW79" i="2"/>
  <c r="FV79" i="2"/>
  <c r="FT79" i="2"/>
  <c r="FR79" i="2"/>
  <c r="FO79" i="2"/>
  <c r="FN79" i="2"/>
  <c r="FL79" i="2"/>
  <c r="FJ79" i="2"/>
  <c r="FG79" i="2"/>
  <c r="FF79" i="2"/>
  <c r="FD79" i="2"/>
  <c r="FB79" i="2"/>
  <c r="EY79" i="2"/>
  <c r="EX79" i="2"/>
  <c r="EV79" i="2"/>
  <c r="ET79" i="2"/>
  <c r="EQ79" i="2"/>
  <c r="EP79" i="2"/>
  <c r="EN79" i="2"/>
  <c r="EL79" i="2"/>
  <c r="EI79" i="2"/>
  <c r="EH79" i="2"/>
  <c r="EF79" i="2"/>
  <c r="ED79" i="2"/>
  <c r="DS79" i="2"/>
  <c r="DR79" i="2"/>
  <c r="DP79" i="2"/>
  <c r="DN79" i="2"/>
  <c r="DK79" i="2"/>
  <c r="DJ79" i="2"/>
  <c r="DH79" i="2"/>
  <c r="DF79" i="2"/>
  <c r="DC79" i="2"/>
  <c r="DB79" i="2"/>
  <c r="CZ79" i="2"/>
  <c r="CX79" i="2"/>
  <c r="CU79" i="2"/>
  <c r="CT79" i="2"/>
  <c r="CR79" i="2"/>
  <c r="CP79" i="2"/>
  <c r="CM79" i="2"/>
  <c r="CL79" i="2"/>
  <c r="CJ79" i="2"/>
  <c r="CH79" i="2"/>
  <c r="CE79" i="2"/>
  <c r="CD79" i="2"/>
  <c r="CB79" i="2"/>
  <c r="BZ79" i="2"/>
  <c r="BW79" i="2"/>
  <c r="BV79" i="2"/>
  <c r="BT79" i="2"/>
  <c r="BR79" i="2"/>
  <c r="BO79" i="2"/>
  <c r="BN79" i="2"/>
  <c r="BL79" i="2"/>
  <c r="BJ79" i="2"/>
  <c r="BG79" i="2"/>
  <c r="BF79" i="2"/>
  <c r="BD79" i="2"/>
  <c r="BB79" i="2"/>
  <c r="AY79" i="2"/>
  <c r="AX79" i="2"/>
  <c r="AV79" i="2"/>
  <c r="AT79" i="2"/>
  <c r="AQ79" i="2"/>
  <c r="AP79" i="2"/>
  <c r="AN79" i="2"/>
  <c r="AL79" i="2"/>
  <c r="AI79" i="2"/>
  <c r="AH79" i="2"/>
  <c r="AF79" i="2"/>
  <c r="AD79" i="2"/>
  <c r="AA79" i="2"/>
  <c r="Z79" i="2"/>
  <c r="X79" i="2"/>
  <c r="V79" i="2"/>
  <c r="S79" i="2"/>
  <c r="R79" i="2"/>
  <c r="P79" i="2"/>
  <c r="N79" i="2"/>
  <c r="K79" i="2"/>
  <c r="J79" i="2"/>
  <c r="H79" i="2"/>
  <c r="F79" i="2"/>
  <c r="EA78" i="2"/>
  <c r="DZ78" i="2"/>
  <c r="DX78" i="2"/>
  <c r="DV78" i="2"/>
  <c r="IA78" i="2"/>
  <c r="HZ78" i="2"/>
  <c r="HX78" i="2"/>
  <c r="HV78" i="2"/>
  <c r="IY78" i="2"/>
  <c r="IX78" i="2"/>
  <c r="IV78" i="2"/>
  <c r="IT78" i="2"/>
  <c r="IQ78" i="2"/>
  <c r="IP78" i="2"/>
  <c r="IN78" i="2"/>
  <c r="IL78" i="2"/>
  <c r="II78" i="2"/>
  <c r="IH78" i="2"/>
  <c r="IF78" i="2"/>
  <c r="ID78" i="2"/>
  <c r="HS78" i="2"/>
  <c r="HR78" i="2"/>
  <c r="HP78" i="2"/>
  <c r="HN78" i="2"/>
  <c r="HK78" i="2"/>
  <c r="HJ78" i="2"/>
  <c r="HH78" i="2"/>
  <c r="HF78" i="2"/>
  <c r="HC78" i="2"/>
  <c r="HB78" i="2"/>
  <c r="GZ78" i="2"/>
  <c r="GX78" i="2"/>
  <c r="GU78" i="2"/>
  <c r="GT78" i="2"/>
  <c r="GR78" i="2"/>
  <c r="GP78" i="2"/>
  <c r="GM78" i="2"/>
  <c r="GL78" i="2"/>
  <c r="GJ78" i="2"/>
  <c r="GH78" i="2"/>
  <c r="GE78" i="2"/>
  <c r="GD78" i="2"/>
  <c r="GB78" i="2"/>
  <c r="FZ78" i="2"/>
  <c r="FW78" i="2"/>
  <c r="FV78" i="2"/>
  <c r="FT78" i="2"/>
  <c r="FR78" i="2"/>
  <c r="FO78" i="2"/>
  <c r="FN78" i="2"/>
  <c r="FL78" i="2"/>
  <c r="FJ78" i="2"/>
  <c r="FG78" i="2"/>
  <c r="FF78" i="2"/>
  <c r="FD78" i="2"/>
  <c r="EY78" i="2"/>
  <c r="EX78" i="2"/>
  <c r="EV78" i="2"/>
  <c r="ET78" i="2"/>
  <c r="EQ78" i="2"/>
  <c r="EP78" i="2"/>
  <c r="EN78" i="2"/>
  <c r="EL78" i="2"/>
  <c r="EI78" i="2"/>
  <c r="EH78" i="2"/>
  <c r="EF78" i="2"/>
  <c r="ED78" i="2"/>
  <c r="DS78" i="2"/>
  <c r="DR78" i="2"/>
  <c r="DP78" i="2"/>
  <c r="DN78" i="2"/>
  <c r="DK78" i="2"/>
  <c r="DJ78" i="2"/>
  <c r="DH78" i="2"/>
  <c r="DF78" i="2"/>
  <c r="DC78" i="2"/>
  <c r="DB78" i="2"/>
  <c r="CZ78" i="2"/>
  <c r="CX78" i="2"/>
  <c r="CU78" i="2"/>
  <c r="CT78" i="2"/>
  <c r="CR78" i="2"/>
  <c r="CP78" i="2"/>
  <c r="CM78" i="2"/>
  <c r="CL78" i="2"/>
  <c r="CJ78" i="2"/>
  <c r="CH78" i="2"/>
  <c r="CE78" i="2"/>
  <c r="CD78" i="2"/>
  <c r="CB78" i="2"/>
  <c r="BZ78" i="2"/>
  <c r="BW78" i="2"/>
  <c r="BV78" i="2"/>
  <c r="BT78" i="2"/>
  <c r="BR78" i="2"/>
  <c r="BO78" i="2"/>
  <c r="BN78" i="2"/>
  <c r="BL78" i="2"/>
  <c r="BJ78" i="2"/>
  <c r="BG78" i="2"/>
  <c r="BF78" i="2"/>
  <c r="BD78" i="2"/>
  <c r="BB78" i="2"/>
  <c r="AY78" i="2"/>
  <c r="AX78" i="2"/>
  <c r="AV78" i="2"/>
  <c r="AT78" i="2"/>
  <c r="AQ78" i="2"/>
  <c r="AP78" i="2"/>
  <c r="AN78" i="2"/>
  <c r="AL78" i="2"/>
  <c r="AI78" i="2"/>
  <c r="AH78" i="2"/>
  <c r="AF78" i="2"/>
  <c r="AD78" i="2"/>
  <c r="AA78" i="2"/>
  <c r="Z78" i="2"/>
  <c r="X78" i="2"/>
  <c r="V78" i="2"/>
  <c r="S78" i="2"/>
  <c r="R78" i="2"/>
  <c r="P78" i="2"/>
  <c r="N78" i="2"/>
  <c r="K78" i="2"/>
  <c r="J78" i="2"/>
  <c r="H78" i="2"/>
  <c r="EA77" i="2"/>
  <c r="DZ77" i="2"/>
  <c r="DX77" i="2"/>
  <c r="DV77" i="2"/>
  <c r="IA77" i="2"/>
  <c r="HZ77" i="2"/>
  <c r="HX77" i="2"/>
  <c r="HV77" i="2"/>
  <c r="IY77" i="2"/>
  <c r="IX77" i="2"/>
  <c r="IV77" i="2"/>
  <c r="IT77" i="2"/>
  <c r="IQ77" i="2"/>
  <c r="IP77" i="2"/>
  <c r="IN77" i="2"/>
  <c r="IL77" i="2"/>
  <c r="II77" i="2"/>
  <c r="IH77" i="2"/>
  <c r="IF77" i="2"/>
  <c r="ID77" i="2"/>
  <c r="HS77" i="2"/>
  <c r="HR77" i="2"/>
  <c r="HP77" i="2"/>
  <c r="HN77" i="2"/>
  <c r="HK77" i="2"/>
  <c r="HJ77" i="2"/>
  <c r="HH77" i="2"/>
  <c r="HF77" i="2"/>
  <c r="HC77" i="2"/>
  <c r="HB77" i="2"/>
  <c r="GZ77" i="2"/>
  <c r="GX77" i="2"/>
  <c r="GU77" i="2"/>
  <c r="GT77" i="2"/>
  <c r="GR77" i="2"/>
  <c r="GP77" i="2"/>
  <c r="GM77" i="2"/>
  <c r="GL77" i="2"/>
  <c r="GJ77" i="2"/>
  <c r="GH77" i="2"/>
  <c r="GE77" i="2"/>
  <c r="GD77" i="2"/>
  <c r="GB77" i="2"/>
  <c r="FZ77" i="2"/>
  <c r="FW77" i="2"/>
  <c r="FV77" i="2"/>
  <c r="FT77" i="2"/>
  <c r="FR77" i="2"/>
  <c r="FO77" i="2"/>
  <c r="FN77" i="2"/>
  <c r="FL77" i="2"/>
  <c r="FJ77" i="2"/>
  <c r="FG77" i="2"/>
  <c r="FF77" i="2"/>
  <c r="FD77" i="2"/>
  <c r="FB77" i="2"/>
  <c r="EY77" i="2"/>
  <c r="EX77" i="2"/>
  <c r="EV77" i="2"/>
  <c r="ET77" i="2"/>
  <c r="EQ77" i="2"/>
  <c r="EP77" i="2"/>
  <c r="EN77" i="2"/>
  <c r="EL77" i="2"/>
  <c r="EI77" i="2"/>
  <c r="EH77" i="2"/>
  <c r="EF77" i="2"/>
  <c r="ED77" i="2"/>
  <c r="DS77" i="2"/>
  <c r="DR77" i="2"/>
  <c r="DP77" i="2"/>
  <c r="DN77" i="2"/>
  <c r="DK77" i="2"/>
  <c r="DJ77" i="2"/>
  <c r="DH77" i="2"/>
  <c r="DF77" i="2"/>
  <c r="DC77" i="2"/>
  <c r="DB77" i="2"/>
  <c r="CZ77" i="2"/>
  <c r="CX77" i="2"/>
  <c r="CU77" i="2"/>
  <c r="CT77" i="2"/>
  <c r="CR77" i="2"/>
  <c r="CP77" i="2"/>
  <c r="CM77" i="2"/>
  <c r="CL77" i="2"/>
  <c r="CJ77" i="2"/>
  <c r="CH77" i="2"/>
  <c r="CE77" i="2"/>
  <c r="CD77" i="2"/>
  <c r="CB77" i="2"/>
  <c r="BZ77" i="2"/>
  <c r="BW77" i="2"/>
  <c r="BV77" i="2"/>
  <c r="BT77" i="2"/>
  <c r="BR77" i="2"/>
  <c r="BO77" i="2"/>
  <c r="BN77" i="2"/>
  <c r="BL77" i="2"/>
  <c r="BJ77" i="2"/>
  <c r="BG77" i="2"/>
  <c r="BF77" i="2"/>
  <c r="BD77" i="2"/>
  <c r="BB77" i="2"/>
  <c r="AY77" i="2"/>
  <c r="AX77" i="2"/>
  <c r="AV77" i="2"/>
  <c r="AT77" i="2"/>
  <c r="AQ77" i="2"/>
  <c r="AP77" i="2"/>
  <c r="AN77" i="2"/>
  <c r="AL77" i="2"/>
  <c r="AI77" i="2"/>
  <c r="AH77" i="2"/>
  <c r="AF77" i="2"/>
  <c r="AD77" i="2"/>
  <c r="AA77" i="2"/>
  <c r="Z77" i="2"/>
  <c r="X77" i="2"/>
  <c r="V77" i="2"/>
  <c r="S77" i="2"/>
  <c r="R77" i="2"/>
  <c r="P77" i="2"/>
  <c r="N77" i="2"/>
  <c r="K77" i="2"/>
  <c r="J77" i="2"/>
  <c r="H77" i="2"/>
  <c r="F77" i="2"/>
  <c r="EA76" i="2"/>
  <c r="DZ76" i="2"/>
  <c r="DX76" i="2"/>
  <c r="DV76" i="2"/>
  <c r="IA76" i="2"/>
  <c r="HZ76" i="2"/>
  <c r="HX76" i="2"/>
  <c r="HV76" i="2"/>
  <c r="IY76" i="2"/>
  <c r="IX76" i="2"/>
  <c r="IV76" i="2"/>
  <c r="IT76" i="2"/>
  <c r="IQ76" i="2"/>
  <c r="IL76" i="2"/>
  <c r="II76" i="2"/>
  <c r="IH76" i="2"/>
  <c r="IF76" i="2"/>
  <c r="ID76" i="2"/>
  <c r="HS76" i="2"/>
  <c r="HR76" i="2"/>
  <c r="HP76" i="2"/>
  <c r="HN76" i="2"/>
  <c r="HK76" i="2"/>
  <c r="HJ76" i="2"/>
  <c r="HH76" i="2"/>
  <c r="HF76" i="2"/>
  <c r="HC76" i="2"/>
  <c r="HB76" i="2"/>
  <c r="GZ76" i="2"/>
  <c r="GX76" i="2"/>
  <c r="GU76" i="2"/>
  <c r="GT76" i="2"/>
  <c r="GR76" i="2"/>
  <c r="GP76" i="2"/>
  <c r="GM76" i="2"/>
  <c r="GL76" i="2"/>
  <c r="GJ76" i="2"/>
  <c r="GH76" i="2"/>
  <c r="GE76" i="2"/>
  <c r="GD76" i="2"/>
  <c r="GB76" i="2"/>
  <c r="FZ76" i="2"/>
  <c r="FW76" i="2"/>
  <c r="FV76" i="2"/>
  <c r="FT76" i="2"/>
  <c r="FR76" i="2"/>
  <c r="FO76" i="2"/>
  <c r="FN76" i="2"/>
  <c r="FL76" i="2"/>
  <c r="FJ76" i="2"/>
  <c r="FG76" i="2"/>
  <c r="FF76" i="2"/>
  <c r="FD76" i="2"/>
  <c r="FB76" i="2"/>
  <c r="EY76" i="2"/>
  <c r="EX76" i="2"/>
  <c r="EV76" i="2"/>
  <c r="ET76" i="2"/>
  <c r="EQ76" i="2"/>
  <c r="EP76" i="2"/>
  <c r="EN76" i="2"/>
  <c r="EL76" i="2"/>
  <c r="EI76" i="2"/>
  <c r="EH76" i="2"/>
  <c r="EF76" i="2"/>
  <c r="ED76" i="2"/>
  <c r="DS76" i="2"/>
  <c r="DR76" i="2"/>
  <c r="DP76" i="2"/>
  <c r="DN76" i="2"/>
  <c r="DK76" i="2"/>
  <c r="DJ76" i="2"/>
  <c r="DH76" i="2"/>
  <c r="DF76" i="2"/>
  <c r="DC76" i="2"/>
  <c r="DB76" i="2"/>
  <c r="CZ76" i="2"/>
  <c r="CX76" i="2"/>
  <c r="CU76" i="2"/>
  <c r="CT76" i="2"/>
  <c r="CR76" i="2"/>
  <c r="CP76" i="2"/>
  <c r="CM76" i="2"/>
  <c r="CL76" i="2"/>
  <c r="CJ76" i="2"/>
  <c r="CH76" i="2"/>
  <c r="CE76" i="2"/>
  <c r="CD76" i="2"/>
  <c r="CB76" i="2"/>
  <c r="BZ76" i="2"/>
  <c r="BW76" i="2"/>
  <c r="BV76" i="2"/>
  <c r="BT76" i="2"/>
  <c r="BR76" i="2"/>
  <c r="BO76" i="2"/>
  <c r="BN76" i="2"/>
  <c r="BL76" i="2"/>
  <c r="BJ76" i="2"/>
  <c r="BG76" i="2"/>
  <c r="BF76" i="2"/>
  <c r="BD76" i="2"/>
  <c r="BB76" i="2"/>
  <c r="AY76" i="2"/>
  <c r="AX76" i="2"/>
  <c r="AV76" i="2"/>
  <c r="AT76" i="2"/>
  <c r="AQ76" i="2"/>
  <c r="AP76" i="2"/>
  <c r="AN76" i="2"/>
  <c r="AL76" i="2"/>
  <c r="AI76" i="2"/>
  <c r="AH76" i="2"/>
  <c r="AF76" i="2"/>
  <c r="AD76" i="2"/>
  <c r="AA76" i="2"/>
  <c r="Z76" i="2"/>
  <c r="X76" i="2"/>
  <c r="V76" i="2"/>
  <c r="S76" i="2"/>
  <c r="R76" i="2"/>
  <c r="P76" i="2"/>
  <c r="N76" i="2"/>
  <c r="K76" i="2"/>
  <c r="J76" i="2"/>
  <c r="H76" i="2"/>
  <c r="F76" i="2"/>
  <c r="EA75" i="2"/>
  <c r="DZ75" i="2"/>
  <c r="DX75" i="2"/>
  <c r="DV75" i="2"/>
  <c r="IA75" i="2"/>
  <c r="HZ75" i="2"/>
  <c r="HX75" i="2"/>
  <c r="HV75" i="2"/>
  <c r="IY75" i="2"/>
  <c r="IX75" i="2"/>
  <c r="IV75" i="2"/>
  <c r="IT75" i="2"/>
  <c r="IQ75" i="2"/>
  <c r="IP75" i="2"/>
  <c r="IN75" i="2"/>
  <c r="IL75" i="2"/>
  <c r="II75" i="2"/>
  <c r="IH75" i="2"/>
  <c r="IF75" i="2"/>
  <c r="ID75" i="2"/>
  <c r="HS75" i="2"/>
  <c r="HR75" i="2"/>
  <c r="HP75" i="2"/>
  <c r="HN75" i="2"/>
  <c r="HK75" i="2"/>
  <c r="HJ75" i="2"/>
  <c r="HH75" i="2"/>
  <c r="HF75" i="2"/>
  <c r="HC75" i="2"/>
  <c r="HB75" i="2"/>
  <c r="GZ75" i="2"/>
  <c r="GX75" i="2"/>
  <c r="GU75" i="2"/>
  <c r="GT75" i="2"/>
  <c r="GR75" i="2"/>
  <c r="GP75" i="2"/>
  <c r="GM75" i="2"/>
  <c r="GL75" i="2"/>
  <c r="GJ75" i="2"/>
  <c r="GH75" i="2"/>
  <c r="GE75" i="2"/>
  <c r="GD75" i="2"/>
  <c r="GB75" i="2"/>
  <c r="FZ75" i="2"/>
  <c r="FW75" i="2"/>
  <c r="FV75" i="2"/>
  <c r="FT75" i="2"/>
  <c r="FR75" i="2"/>
  <c r="FO75" i="2"/>
  <c r="FN75" i="2"/>
  <c r="FL75" i="2"/>
  <c r="FJ75" i="2"/>
  <c r="FG75" i="2"/>
  <c r="FF75" i="2"/>
  <c r="FD75" i="2"/>
  <c r="FB75" i="2"/>
  <c r="EY75" i="2"/>
  <c r="EX75" i="2"/>
  <c r="EV75" i="2"/>
  <c r="ET75" i="2"/>
  <c r="EQ75" i="2"/>
  <c r="EP75" i="2"/>
  <c r="EN75" i="2"/>
  <c r="EL75" i="2"/>
  <c r="EI75" i="2"/>
  <c r="EH75" i="2"/>
  <c r="EF75" i="2"/>
  <c r="ED75" i="2"/>
  <c r="DS75" i="2"/>
  <c r="DR75" i="2"/>
  <c r="DP75" i="2"/>
  <c r="DN75" i="2"/>
  <c r="DK75" i="2"/>
  <c r="DJ75" i="2"/>
  <c r="DH75" i="2"/>
  <c r="DF75" i="2"/>
  <c r="DC75" i="2"/>
  <c r="DB75" i="2"/>
  <c r="CZ75" i="2"/>
  <c r="CX75" i="2"/>
  <c r="CU75" i="2"/>
  <c r="CT75" i="2"/>
  <c r="CR75" i="2"/>
  <c r="CP75" i="2"/>
  <c r="CM75" i="2"/>
  <c r="CL75" i="2"/>
  <c r="CJ75" i="2"/>
  <c r="CH75" i="2"/>
  <c r="CE75" i="2"/>
  <c r="CD75" i="2"/>
  <c r="CB75" i="2"/>
  <c r="BZ75" i="2"/>
  <c r="BW75" i="2"/>
  <c r="BV75" i="2"/>
  <c r="BT75" i="2"/>
  <c r="BR75" i="2"/>
  <c r="BO75" i="2"/>
  <c r="BN75" i="2"/>
  <c r="BL75" i="2"/>
  <c r="BJ75" i="2"/>
  <c r="BG75" i="2"/>
  <c r="BF75" i="2"/>
  <c r="BD75" i="2"/>
  <c r="BB75" i="2"/>
  <c r="AY75" i="2"/>
  <c r="AX75" i="2"/>
  <c r="AV75" i="2"/>
  <c r="AT75" i="2"/>
  <c r="AQ75" i="2"/>
  <c r="AP75" i="2"/>
  <c r="AN75" i="2"/>
  <c r="AL75" i="2"/>
  <c r="AI75" i="2"/>
  <c r="AH75" i="2"/>
  <c r="AF75" i="2"/>
  <c r="AD75" i="2"/>
  <c r="AA75" i="2"/>
  <c r="Z75" i="2"/>
  <c r="X75" i="2"/>
  <c r="V75" i="2"/>
  <c r="S75" i="2"/>
  <c r="R75" i="2"/>
  <c r="P75" i="2"/>
  <c r="N75" i="2"/>
  <c r="K75" i="2"/>
  <c r="J75" i="2"/>
  <c r="H75" i="2"/>
  <c r="F75" i="2"/>
  <c r="DY73" i="2"/>
  <c r="DW73" i="2"/>
  <c r="DU73" i="2"/>
  <c r="HY73" i="2"/>
  <c r="HW73" i="2"/>
  <c r="HU73" i="2"/>
  <c r="IW73" i="2"/>
  <c r="IU73" i="2"/>
  <c r="IS73" i="2"/>
  <c r="IO73" i="2"/>
  <c r="IM73" i="2"/>
  <c r="IK73" i="2"/>
  <c r="IG73" i="2"/>
  <c r="IE73" i="2"/>
  <c r="IC73" i="2"/>
  <c r="HQ73" i="2"/>
  <c r="HO73" i="2"/>
  <c r="HM73" i="2"/>
  <c r="HI73" i="2"/>
  <c r="HG73" i="2"/>
  <c r="HE73" i="2"/>
  <c r="HA73" i="2"/>
  <c r="GY73" i="2"/>
  <c r="GW73" i="2"/>
  <c r="GS73" i="2"/>
  <c r="GQ73" i="2"/>
  <c r="GO73" i="2"/>
  <c r="GK73" i="2"/>
  <c r="GI73" i="2"/>
  <c r="GG73" i="2"/>
  <c r="GC73" i="2"/>
  <c r="GA73" i="2"/>
  <c r="FY73" i="2"/>
  <c r="FU73" i="2"/>
  <c r="FS73" i="2"/>
  <c r="FQ73" i="2"/>
  <c r="FM73" i="2"/>
  <c r="FK73" i="2"/>
  <c r="FI73" i="2"/>
  <c r="FE73" i="2"/>
  <c r="FC73" i="2"/>
  <c r="FA73" i="2"/>
  <c r="EW73" i="2"/>
  <c r="EU73" i="2"/>
  <c r="ES73" i="2"/>
  <c r="EO73" i="2"/>
  <c r="EM73" i="2"/>
  <c r="EK73" i="2"/>
  <c r="EG73" i="2"/>
  <c r="EE73" i="2"/>
  <c r="EC73" i="2"/>
  <c r="DQ73" i="2"/>
  <c r="DO73" i="2"/>
  <c r="DM73" i="2"/>
  <c r="DI73" i="2"/>
  <c r="DG73" i="2"/>
  <c r="DE73" i="2"/>
  <c r="DA73" i="2"/>
  <c r="CY73" i="2"/>
  <c r="CW73" i="2"/>
  <c r="CS73" i="2"/>
  <c r="CQ73" i="2"/>
  <c r="CO73" i="2"/>
  <c r="CK73" i="2"/>
  <c r="CI73" i="2"/>
  <c r="CG73" i="2"/>
  <c r="CC73" i="2"/>
  <c r="CA73" i="2"/>
  <c r="BY73" i="2"/>
  <c r="BU73" i="2"/>
  <c r="BS73" i="2"/>
  <c r="BQ73" i="2"/>
  <c r="BM73" i="2"/>
  <c r="BK73" i="2"/>
  <c r="BI73" i="2"/>
  <c r="BE73" i="2"/>
  <c r="BC73" i="2"/>
  <c r="BA73" i="2"/>
  <c r="AW73" i="2"/>
  <c r="AU73" i="2"/>
  <c r="AS73" i="2"/>
  <c r="AO73" i="2"/>
  <c r="AM73" i="2"/>
  <c r="AK73" i="2"/>
  <c r="AG73" i="2"/>
  <c r="AE73" i="2"/>
  <c r="AC73" i="2"/>
  <c r="Y73" i="2"/>
  <c r="W73" i="2"/>
  <c r="U73" i="2"/>
  <c r="Q73" i="2"/>
  <c r="O73" i="2"/>
  <c r="M73" i="2"/>
  <c r="I73" i="2"/>
  <c r="G73" i="2"/>
  <c r="E73" i="2"/>
  <c r="EA72" i="2"/>
  <c r="DZ72" i="2"/>
  <c r="DX72" i="2"/>
  <c r="DV72" i="2"/>
  <c r="IA72" i="2"/>
  <c r="IA73" i="2" s="1"/>
  <c r="HZ72" i="2"/>
  <c r="HZ73" i="2" s="1"/>
  <c r="HX72" i="2"/>
  <c r="HX73" i="2" s="1"/>
  <c r="HV72" i="2"/>
  <c r="IY72" i="2"/>
  <c r="IY73" i="2" s="1"/>
  <c r="IX72" i="2"/>
  <c r="IX73" i="2" s="1"/>
  <c r="IV72" i="2"/>
  <c r="IV73" i="2" s="1"/>
  <c r="IT72" i="2"/>
  <c r="IT73" i="2" s="1"/>
  <c r="IQ72" i="2"/>
  <c r="IQ73" i="2" s="1"/>
  <c r="IP72" i="2"/>
  <c r="IN72" i="2"/>
  <c r="IN73" i="2" s="1"/>
  <c r="IL72" i="2"/>
  <c r="IL73" i="2" s="1"/>
  <c r="II72" i="2"/>
  <c r="II73" i="2" s="1"/>
  <c r="IH72" i="2"/>
  <c r="IH73" i="2" s="1"/>
  <c r="IF72" i="2"/>
  <c r="IF73" i="2" s="1"/>
  <c r="ID72" i="2"/>
  <c r="ID73" i="2" s="1"/>
  <c r="HS72" i="2"/>
  <c r="HS73" i="2" s="1"/>
  <c r="HR72" i="2"/>
  <c r="HP72" i="2"/>
  <c r="HP73" i="2" s="1"/>
  <c r="HN72" i="2"/>
  <c r="HN73" i="2" s="1"/>
  <c r="HK72" i="2"/>
  <c r="HK73" i="2" s="1"/>
  <c r="HJ72" i="2"/>
  <c r="HJ73" i="2" s="1"/>
  <c r="HH72" i="2"/>
  <c r="HH73" i="2" s="1"/>
  <c r="HF72" i="2"/>
  <c r="HF73" i="2" s="1"/>
  <c r="HC72" i="2"/>
  <c r="HC73" i="2" s="1"/>
  <c r="HB72" i="2"/>
  <c r="GZ72" i="2"/>
  <c r="GZ73" i="2" s="1"/>
  <c r="GX72" i="2"/>
  <c r="GX73" i="2" s="1"/>
  <c r="GU72" i="2"/>
  <c r="GU73" i="2" s="1"/>
  <c r="GT72" i="2"/>
  <c r="GR72" i="2"/>
  <c r="GR73" i="2" s="1"/>
  <c r="GP72" i="2"/>
  <c r="GP73" i="2" s="1"/>
  <c r="GM72" i="2"/>
  <c r="GM73" i="2" s="1"/>
  <c r="GL72" i="2"/>
  <c r="GJ72" i="2"/>
  <c r="GJ73" i="2" s="1"/>
  <c r="GH72" i="2"/>
  <c r="GH73" i="2" s="1"/>
  <c r="GE72" i="2"/>
  <c r="GE73" i="2" s="1"/>
  <c r="GD72" i="2"/>
  <c r="GD73" i="2" s="1"/>
  <c r="GB72" i="2"/>
  <c r="FZ72" i="2"/>
  <c r="FZ73" i="2" s="1"/>
  <c r="FW72" i="2"/>
  <c r="FW73" i="2" s="1"/>
  <c r="FV72" i="2"/>
  <c r="FT72" i="2"/>
  <c r="FT73" i="2" s="1"/>
  <c r="FR72" i="2"/>
  <c r="FR73" i="2" s="1"/>
  <c r="FO72" i="2"/>
  <c r="FO73" i="2" s="1"/>
  <c r="FN72" i="2"/>
  <c r="FL72" i="2"/>
  <c r="FL73" i="2" s="1"/>
  <c r="FJ72" i="2"/>
  <c r="FJ73" i="2" s="1"/>
  <c r="FG72" i="2"/>
  <c r="FG73" i="2" s="1"/>
  <c r="FF72" i="2"/>
  <c r="FD72" i="2"/>
  <c r="FD73" i="2" s="1"/>
  <c r="FB72" i="2"/>
  <c r="FB73" i="2" s="1"/>
  <c r="EY72" i="2"/>
  <c r="EY73" i="2" s="1"/>
  <c r="EX72" i="2"/>
  <c r="EX73" i="2" s="1"/>
  <c r="EV72" i="2"/>
  <c r="EV73" i="2" s="1"/>
  <c r="ET72" i="2"/>
  <c r="ET73" i="2" s="1"/>
  <c r="EQ72" i="2"/>
  <c r="EQ73" i="2" s="1"/>
  <c r="EP72" i="2"/>
  <c r="EN72" i="2"/>
  <c r="EN73" i="2" s="1"/>
  <c r="EL72" i="2"/>
  <c r="EL73" i="2" s="1"/>
  <c r="EI72" i="2"/>
  <c r="EI73" i="2" s="1"/>
  <c r="EH72" i="2"/>
  <c r="EF72" i="2"/>
  <c r="EF73" i="2" s="1"/>
  <c r="ED72" i="2"/>
  <c r="ED73" i="2" s="1"/>
  <c r="DS72" i="2"/>
  <c r="DS73" i="2" s="1"/>
  <c r="DR72" i="2"/>
  <c r="DP72" i="2"/>
  <c r="DP73" i="2" s="1"/>
  <c r="DN72" i="2"/>
  <c r="DN73" i="2" s="1"/>
  <c r="DK72" i="2"/>
  <c r="DK73" i="2" s="1"/>
  <c r="DJ72" i="2"/>
  <c r="DJ73" i="2" s="1"/>
  <c r="DH72" i="2"/>
  <c r="DH73" i="2" s="1"/>
  <c r="DF72" i="2"/>
  <c r="DF73" i="2" s="1"/>
  <c r="DC72" i="2"/>
  <c r="DC73" i="2" s="1"/>
  <c r="DB72" i="2"/>
  <c r="DB73" i="2" s="1"/>
  <c r="CZ72" i="2"/>
  <c r="CZ73" i="2" s="1"/>
  <c r="CX72" i="2"/>
  <c r="CX73" i="2" s="1"/>
  <c r="CU72" i="2"/>
  <c r="CU73" i="2" s="1"/>
  <c r="CT72" i="2"/>
  <c r="CT73" i="2" s="1"/>
  <c r="CR72" i="2"/>
  <c r="CR73" i="2" s="1"/>
  <c r="CP72" i="2"/>
  <c r="CP73" i="2" s="1"/>
  <c r="CM72" i="2"/>
  <c r="CM73" i="2" s="1"/>
  <c r="CL72" i="2"/>
  <c r="CL73" i="2" s="1"/>
  <c r="CJ72" i="2"/>
  <c r="CJ73" i="2" s="1"/>
  <c r="CH72" i="2"/>
  <c r="CH73" i="2" s="1"/>
  <c r="CE72" i="2"/>
  <c r="CE73" i="2" s="1"/>
  <c r="CD72" i="2"/>
  <c r="CD73" i="2" s="1"/>
  <c r="CB72" i="2"/>
  <c r="BZ72" i="2"/>
  <c r="BZ73" i="2" s="1"/>
  <c r="BW72" i="2"/>
  <c r="BW73" i="2" s="1"/>
  <c r="BV72" i="2"/>
  <c r="BT72" i="2"/>
  <c r="BT73" i="2" s="1"/>
  <c r="BR72" i="2"/>
  <c r="BR73" i="2" s="1"/>
  <c r="BO72" i="2"/>
  <c r="BO73" i="2" s="1"/>
  <c r="BN72" i="2"/>
  <c r="BL72" i="2"/>
  <c r="BL73" i="2" s="1"/>
  <c r="BJ72" i="2"/>
  <c r="BJ73" i="2" s="1"/>
  <c r="BG72" i="2"/>
  <c r="BG73" i="2" s="1"/>
  <c r="BF72" i="2"/>
  <c r="BF73" i="2" s="1"/>
  <c r="BD72" i="2"/>
  <c r="BD73" i="2" s="1"/>
  <c r="BB72" i="2"/>
  <c r="BB73" i="2" s="1"/>
  <c r="AY72" i="2"/>
  <c r="AY73" i="2" s="1"/>
  <c r="AX72" i="2"/>
  <c r="AV72" i="2"/>
  <c r="AV73" i="2" s="1"/>
  <c r="AT72" i="2"/>
  <c r="AT73" i="2" s="1"/>
  <c r="AQ72" i="2"/>
  <c r="AQ73" i="2" s="1"/>
  <c r="AP72" i="2"/>
  <c r="AN72" i="2"/>
  <c r="AN73" i="2" s="1"/>
  <c r="AL72" i="2"/>
  <c r="AL73" i="2" s="1"/>
  <c r="AI72" i="2"/>
  <c r="AI73" i="2" s="1"/>
  <c r="AH72" i="2"/>
  <c r="AH73" i="2" s="1"/>
  <c r="AF72" i="2"/>
  <c r="AF73" i="2" s="1"/>
  <c r="AD72" i="2"/>
  <c r="AD73" i="2" s="1"/>
  <c r="AA72" i="2"/>
  <c r="AA73" i="2" s="1"/>
  <c r="Z72" i="2"/>
  <c r="X72" i="2"/>
  <c r="X73" i="2" s="1"/>
  <c r="V72" i="2"/>
  <c r="V73" i="2" s="1"/>
  <c r="S72" i="2"/>
  <c r="S73" i="2" s="1"/>
  <c r="R72" i="2"/>
  <c r="R73" i="2" s="1"/>
  <c r="P72" i="2"/>
  <c r="P73" i="2" s="1"/>
  <c r="N72" i="2"/>
  <c r="N73" i="2" s="1"/>
  <c r="K72" i="2"/>
  <c r="K73" i="2" s="1"/>
  <c r="J72" i="2"/>
  <c r="J73" i="2" s="1"/>
  <c r="H72" i="2"/>
  <c r="H73" i="2" s="1"/>
  <c r="F72" i="2"/>
  <c r="F73" i="2" s="1"/>
  <c r="DY70" i="2"/>
  <c r="DW70" i="2"/>
  <c r="DU70" i="2"/>
  <c r="HY70" i="2"/>
  <c r="HW70" i="2"/>
  <c r="HU70" i="2"/>
  <c r="IW70" i="2"/>
  <c r="IU70" i="2"/>
  <c r="IS70" i="2"/>
  <c r="IO70" i="2"/>
  <c r="IM70" i="2"/>
  <c r="IK70" i="2"/>
  <c r="IG70" i="2"/>
  <c r="IE70" i="2"/>
  <c r="IC70" i="2"/>
  <c r="HQ70" i="2"/>
  <c r="HO70" i="2"/>
  <c r="HM70" i="2"/>
  <c r="HI70" i="2"/>
  <c r="HG70" i="2"/>
  <c r="HE70" i="2"/>
  <c r="HA70" i="2"/>
  <c r="GY70" i="2"/>
  <c r="GW70" i="2"/>
  <c r="GS70" i="2"/>
  <c r="GQ70" i="2"/>
  <c r="GO70" i="2"/>
  <c r="GK70" i="2"/>
  <c r="GI70" i="2"/>
  <c r="GG70" i="2"/>
  <c r="GC70" i="2"/>
  <c r="GA70" i="2"/>
  <c r="FY70" i="2"/>
  <c r="FU70" i="2"/>
  <c r="FS70" i="2"/>
  <c r="FQ70" i="2"/>
  <c r="FM70" i="2"/>
  <c r="FK70" i="2"/>
  <c r="FI70" i="2"/>
  <c r="FE70" i="2"/>
  <c r="FC70" i="2"/>
  <c r="FA70" i="2"/>
  <c r="EW70" i="2"/>
  <c r="EU70" i="2"/>
  <c r="ES70" i="2"/>
  <c r="EO70" i="2"/>
  <c r="EM70" i="2"/>
  <c r="EK70" i="2"/>
  <c r="EG70" i="2"/>
  <c r="EE70" i="2"/>
  <c r="EC70" i="2"/>
  <c r="DQ70" i="2"/>
  <c r="DO70" i="2"/>
  <c r="DM70" i="2"/>
  <c r="DI70" i="2"/>
  <c r="DG70" i="2"/>
  <c r="DE70" i="2"/>
  <c r="DA70" i="2"/>
  <c r="CY70" i="2"/>
  <c r="CW70" i="2"/>
  <c r="CS70" i="2"/>
  <c r="CQ70" i="2"/>
  <c r="CO70" i="2"/>
  <c r="CK70" i="2"/>
  <c r="CI70" i="2"/>
  <c r="CG70" i="2"/>
  <c r="CC70" i="2"/>
  <c r="CA70" i="2"/>
  <c r="BY70" i="2"/>
  <c r="BU70" i="2"/>
  <c r="BS70" i="2"/>
  <c r="BQ70" i="2"/>
  <c r="BM70" i="2"/>
  <c r="BK70" i="2"/>
  <c r="BI70" i="2"/>
  <c r="BE70" i="2"/>
  <c r="BC70" i="2"/>
  <c r="BA70" i="2"/>
  <c r="AW70" i="2"/>
  <c r="AU70" i="2"/>
  <c r="AS70" i="2"/>
  <c r="AO70" i="2"/>
  <c r="AM70" i="2"/>
  <c r="AK70" i="2"/>
  <c r="AG70" i="2"/>
  <c r="AE70" i="2"/>
  <c r="AC70" i="2"/>
  <c r="Y70" i="2"/>
  <c r="W70" i="2"/>
  <c r="U70" i="2"/>
  <c r="Q70" i="2"/>
  <c r="O70" i="2"/>
  <c r="M70" i="2"/>
  <c r="I70" i="2"/>
  <c r="G70" i="2"/>
  <c r="E70" i="2"/>
  <c r="EA69" i="2"/>
  <c r="DZ69" i="2"/>
  <c r="DX69" i="2"/>
  <c r="DV69" i="2"/>
  <c r="IA69" i="2"/>
  <c r="HZ69" i="2"/>
  <c r="HX69" i="2"/>
  <c r="HX70" i="2" s="1"/>
  <c r="HV69" i="2"/>
  <c r="HV70" i="2" s="1"/>
  <c r="IY69" i="2"/>
  <c r="IY70" i="2" s="1"/>
  <c r="IX69" i="2"/>
  <c r="IX70" i="2" s="1"/>
  <c r="IV69" i="2"/>
  <c r="IT69" i="2"/>
  <c r="IT70" i="2" s="1"/>
  <c r="IQ69" i="2"/>
  <c r="IQ70" i="2" s="1"/>
  <c r="IP69" i="2"/>
  <c r="IP70" i="2" s="1"/>
  <c r="IN69" i="2"/>
  <c r="IN70" i="2" s="1"/>
  <c r="IL69" i="2"/>
  <c r="IL70" i="2" s="1"/>
  <c r="II69" i="2"/>
  <c r="II70" i="2" s="1"/>
  <c r="IH69" i="2"/>
  <c r="IH70" i="2" s="1"/>
  <c r="IF69" i="2"/>
  <c r="IF70" i="2" s="1"/>
  <c r="ID69" i="2"/>
  <c r="ID70" i="2" s="1"/>
  <c r="HS69" i="2"/>
  <c r="HS70" i="2" s="1"/>
  <c r="HR69" i="2"/>
  <c r="HP69" i="2"/>
  <c r="HP70" i="2" s="1"/>
  <c r="HN69" i="2"/>
  <c r="HN70" i="2" s="1"/>
  <c r="HK70" i="2"/>
  <c r="HJ69" i="2"/>
  <c r="HJ70" i="2" s="1"/>
  <c r="HH69" i="2"/>
  <c r="HH70" i="2" s="1"/>
  <c r="HF69" i="2"/>
  <c r="HF70" i="2" s="1"/>
  <c r="HC69" i="2"/>
  <c r="HC70" i="2" s="1"/>
  <c r="HB69" i="2"/>
  <c r="HB70" i="2" s="1"/>
  <c r="GZ69" i="2"/>
  <c r="GZ70" i="2" s="1"/>
  <c r="GX69" i="2"/>
  <c r="GX70" i="2" s="1"/>
  <c r="GU69" i="2"/>
  <c r="GU70" i="2" s="1"/>
  <c r="GT69" i="2"/>
  <c r="GT70" i="2" s="1"/>
  <c r="GR69" i="2"/>
  <c r="GR70" i="2" s="1"/>
  <c r="GP69" i="2"/>
  <c r="GP70" i="2" s="1"/>
  <c r="GM69" i="2"/>
  <c r="GM70" i="2" s="1"/>
  <c r="GL69" i="2"/>
  <c r="GJ69" i="2"/>
  <c r="GJ70" i="2" s="1"/>
  <c r="GH69" i="2"/>
  <c r="GE69" i="2"/>
  <c r="GE70" i="2" s="1"/>
  <c r="GD69" i="2"/>
  <c r="GD70" i="2" s="1"/>
  <c r="GB69" i="2"/>
  <c r="GB70" i="2" s="1"/>
  <c r="FZ69" i="2"/>
  <c r="FZ70" i="2" s="1"/>
  <c r="FW69" i="2"/>
  <c r="FW70" i="2" s="1"/>
  <c r="FV69" i="2"/>
  <c r="FV70" i="2" s="1"/>
  <c r="FT69" i="2"/>
  <c r="FT70" i="2" s="1"/>
  <c r="FR69" i="2"/>
  <c r="FR70" i="2" s="1"/>
  <c r="FO69" i="2"/>
  <c r="FO70" i="2" s="1"/>
  <c r="FN69" i="2"/>
  <c r="FN70" i="2" s="1"/>
  <c r="FL69" i="2"/>
  <c r="FL70" i="2" s="1"/>
  <c r="FJ69" i="2"/>
  <c r="FJ70" i="2" s="1"/>
  <c r="FG69" i="2"/>
  <c r="FG70" i="2" s="1"/>
  <c r="FF69" i="2"/>
  <c r="FD69" i="2"/>
  <c r="FD70" i="2" s="1"/>
  <c r="FB69" i="2"/>
  <c r="FB70" i="2" s="1"/>
  <c r="EY69" i="2"/>
  <c r="EY70" i="2" s="1"/>
  <c r="EX69" i="2"/>
  <c r="EX70" i="2" s="1"/>
  <c r="EV69" i="2"/>
  <c r="EV70" i="2" s="1"/>
  <c r="ET69" i="2"/>
  <c r="ET70" i="2" s="1"/>
  <c r="EQ69" i="2"/>
  <c r="EQ70" i="2" s="1"/>
  <c r="EP69" i="2"/>
  <c r="EN69" i="2"/>
  <c r="EN70" i="2" s="1"/>
  <c r="EL69" i="2"/>
  <c r="EL70" i="2" s="1"/>
  <c r="EI69" i="2"/>
  <c r="EI70" i="2" s="1"/>
  <c r="EH69" i="2"/>
  <c r="EH70" i="2" s="1"/>
  <c r="EF69" i="2"/>
  <c r="EF70" i="2" s="1"/>
  <c r="ED69" i="2"/>
  <c r="ED70" i="2" s="1"/>
  <c r="DS69" i="2"/>
  <c r="DS70" i="2" s="1"/>
  <c r="DR69" i="2"/>
  <c r="DR70" i="2" s="1"/>
  <c r="DP69" i="2"/>
  <c r="DP70" i="2" s="1"/>
  <c r="DN69" i="2"/>
  <c r="DN70" i="2" s="1"/>
  <c r="DK69" i="2"/>
  <c r="DK70" i="2" s="1"/>
  <c r="DJ69" i="2"/>
  <c r="DJ70" i="2" s="1"/>
  <c r="DH69" i="2"/>
  <c r="DF69" i="2"/>
  <c r="DF70" i="2" s="1"/>
  <c r="DC69" i="2"/>
  <c r="DC70" i="2" s="1"/>
  <c r="DB69" i="2"/>
  <c r="DB70" i="2" s="1"/>
  <c r="CZ69" i="2"/>
  <c r="CZ70" i="2" s="1"/>
  <c r="CX69" i="2"/>
  <c r="CX70" i="2" s="1"/>
  <c r="CU69" i="2"/>
  <c r="CU70" i="2" s="1"/>
  <c r="CT69" i="2"/>
  <c r="CT70" i="2" s="1"/>
  <c r="CR69" i="2"/>
  <c r="CR70" i="2" s="1"/>
  <c r="CP69" i="2"/>
  <c r="CP70" i="2" s="1"/>
  <c r="CM69" i="2"/>
  <c r="CM70" i="2" s="1"/>
  <c r="CL69" i="2"/>
  <c r="CJ69" i="2"/>
  <c r="CJ70" i="2" s="1"/>
  <c r="CH69" i="2"/>
  <c r="CH70" i="2" s="1"/>
  <c r="CE69" i="2"/>
  <c r="CE70" i="2" s="1"/>
  <c r="CD69" i="2"/>
  <c r="CB69" i="2"/>
  <c r="CB70" i="2" s="1"/>
  <c r="BZ69" i="2"/>
  <c r="BZ70" i="2" s="1"/>
  <c r="BW69" i="2"/>
  <c r="BW70" i="2" s="1"/>
  <c r="BV69" i="2"/>
  <c r="BT69" i="2"/>
  <c r="BT70" i="2" s="1"/>
  <c r="BR69" i="2"/>
  <c r="BR70" i="2" s="1"/>
  <c r="BO69" i="2"/>
  <c r="BO70" i="2" s="1"/>
  <c r="BN69" i="2"/>
  <c r="BN70" i="2" s="1"/>
  <c r="BL69" i="2"/>
  <c r="BL70" i="2" s="1"/>
  <c r="BJ69" i="2"/>
  <c r="BJ70" i="2" s="1"/>
  <c r="BG69" i="2"/>
  <c r="BG70" i="2" s="1"/>
  <c r="BF69" i="2"/>
  <c r="BD69" i="2"/>
  <c r="BD70" i="2" s="1"/>
  <c r="BB69" i="2"/>
  <c r="BB70" i="2" s="1"/>
  <c r="AY69" i="2"/>
  <c r="AY70" i="2" s="1"/>
  <c r="AX69" i="2"/>
  <c r="AX70" i="2" s="1"/>
  <c r="AV69" i="2"/>
  <c r="AV70" i="2" s="1"/>
  <c r="AT69" i="2"/>
  <c r="AT70" i="2" s="1"/>
  <c r="AQ69" i="2"/>
  <c r="AQ70" i="2" s="1"/>
  <c r="AP69" i="2"/>
  <c r="AN69" i="2"/>
  <c r="AN70" i="2" s="1"/>
  <c r="AL69" i="2"/>
  <c r="AL70" i="2" s="1"/>
  <c r="AI69" i="2"/>
  <c r="AI70" i="2" s="1"/>
  <c r="AH69" i="2"/>
  <c r="AH70" i="2" s="1"/>
  <c r="AF69" i="2"/>
  <c r="AF70" i="2" s="1"/>
  <c r="AD69" i="2"/>
  <c r="AD70" i="2" s="1"/>
  <c r="AA69" i="2"/>
  <c r="AA70" i="2" s="1"/>
  <c r="Z69" i="2"/>
  <c r="X69" i="2"/>
  <c r="X70" i="2" s="1"/>
  <c r="V69" i="2"/>
  <c r="V70" i="2" s="1"/>
  <c r="S69" i="2"/>
  <c r="S70" i="2" s="1"/>
  <c r="R69" i="2"/>
  <c r="R70" i="2" s="1"/>
  <c r="P69" i="2"/>
  <c r="N69" i="2"/>
  <c r="N70" i="2" s="1"/>
  <c r="K69" i="2"/>
  <c r="K70" i="2" s="1"/>
  <c r="J69" i="2"/>
  <c r="J70" i="2" s="1"/>
  <c r="H69" i="2"/>
  <c r="H70" i="2" s="1"/>
  <c r="F69" i="2"/>
  <c r="DY67" i="2"/>
  <c r="DW67" i="2"/>
  <c r="DU67" i="2"/>
  <c r="HY67" i="2"/>
  <c r="HW67" i="2"/>
  <c r="HU67" i="2"/>
  <c r="IW67" i="2"/>
  <c r="IU67" i="2"/>
  <c r="IS67" i="2"/>
  <c r="IO67" i="2"/>
  <c r="IM67" i="2"/>
  <c r="IK67" i="2"/>
  <c r="IG67" i="2"/>
  <c r="IE67" i="2"/>
  <c r="IC67" i="2"/>
  <c r="HQ67" i="2"/>
  <c r="HO67" i="2"/>
  <c r="HM67" i="2"/>
  <c r="HI67" i="2"/>
  <c r="HG67" i="2"/>
  <c r="HE67" i="2"/>
  <c r="HA67" i="2"/>
  <c r="GY67" i="2"/>
  <c r="GW67" i="2"/>
  <c r="GS67" i="2"/>
  <c r="GQ67" i="2"/>
  <c r="GO67" i="2"/>
  <c r="GK67" i="2"/>
  <c r="GI67" i="2"/>
  <c r="GG67" i="2"/>
  <c r="GC67" i="2"/>
  <c r="GA67" i="2"/>
  <c r="FY67" i="2"/>
  <c r="FU67" i="2"/>
  <c r="FS67" i="2"/>
  <c r="FQ67" i="2"/>
  <c r="FM67" i="2"/>
  <c r="FK67" i="2"/>
  <c r="FI67" i="2"/>
  <c r="FE67" i="2"/>
  <c r="FC67" i="2"/>
  <c r="FA67" i="2"/>
  <c r="EW67" i="2"/>
  <c r="EU67" i="2"/>
  <c r="ES67" i="2"/>
  <c r="EO67" i="2"/>
  <c r="EM67" i="2"/>
  <c r="EK67" i="2"/>
  <c r="EG67" i="2"/>
  <c r="EE67" i="2"/>
  <c r="EC67" i="2"/>
  <c r="DQ67" i="2"/>
  <c r="DO67" i="2"/>
  <c r="DM67" i="2"/>
  <c r="DI67" i="2"/>
  <c r="DG67" i="2"/>
  <c r="DE67" i="2"/>
  <c r="DA67" i="2"/>
  <c r="CY67" i="2"/>
  <c r="CW67" i="2"/>
  <c r="CS67" i="2"/>
  <c r="CQ67" i="2"/>
  <c r="CO67" i="2"/>
  <c r="CK67" i="2"/>
  <c r="CI67" i="2"/>
  <c r="CG67" i="2"/>
  <c r="CC67" i="2"/>
  <c r="CA67" i="2"/>
  <c r="BY67" i="2"/>
  <c r="BU67" i="2"/>
  <c r="BS67" i="2"/>
  <c r="BQ67" i="2"/>
  <c r="BM67" i="2"/>
  <c r="BK67" i="2"/>
  <c r="BI67" i="2"/>
  <c r="BE67" i="2"/>
  <c r="BC67" i="2"/>
  <c r="BA67" i="2"/>
  <c r="AW67" i="2"/>
  <c r="AU67" i="2"/>
  <c r="AS67" i="2"/>
  <c r="AO67" i="2"/>
  <c r="AM67" i="2"/>
  <c r="AK67" i="2"/>
  <c r="AG67" i="2"/>
  <c r="AE67" i="2"/>
  <c r="AC67" i="2"/>
  <c r="Y67" i="2"/>
  <c r="W67" i="2"/>
  <c r="U67" i="2"/>
  <c r="Q67" i="2"/>
  <c r="O67" i="2"/>
  <c r="M67" i="2"/>
  <c r="I67" i="2"/>
  <c r="G67" i="2"/>
  <c r="E67" i="2"/>
  <c r="EA66" i="2"/>
  <c r="DZ66" i="2"/>
  <c r="DX66" i="2"/>
  <c r="DV66" i="2"/>
  <c r="IA66" i="2"/>
  <c r="HZ66" i="2"/>
  <c r="HX66" i="2"/>
  <c r="HV66" i="2"/>
  <c r="IY66" i="2"/>
  <c r="IX66" i="2"/>
  <c r="IV66" i="2"/>
  <c r="IT66" i="2"/>
  <c r="IQ66" i="2"/>
  <c r="IP66" i="2"/>
  <c r="IN66" i="2"/>
  <c r="IL66" i="2"/>
  <c r="II66" i="2"/>
  <c r="IH66" i="2"/>
  <c r="IF66" i="2"/>
  <c r="ID66" i="2"/>
  <c r="HS66" i="2"/>
  <c r="HR66" i="2"/>
  <c r="HP66" i="2"/>
  <c r="HN66" i="2"/>
  <c r="HK66" i="2"/>
  <c r="HJ66" i="2"/>
  <c r="HH66" i="2"/>
  <c r="HF66" i="2"/>
  <c r="HC66" i="2"/>
  <c r="HB66" i="2"/>
  <c r="GZ66" i="2"/>
  <c r="GX66" i="2"/>
  <c r="GU66" i="2"/>
  <c r="GT66" i="2"/>
  <c r="GR66" i="2"/>
  <c r="GP66" i="2"/>
  <c r="GM66" i="2"/>
  <c r="GL66" i="2"/>
  <c r="GJ66" i="2"/>
  <c r="GH66" i="2"/>
  <c r="GE66" i="2"/>
  <c r="GD66" i="2"/>
  <c r="GB66" i="2"/>
  <c r="FZ66" i="2"/>
  <c r="FW66" i="2"/>
  <c r="FV66" i="2"/>
  <c r="FT66" i="2"/>
  <c r="FR66" i="2"/>
  <c r="FO66" i="2"/>
  <c r="FN66" i="2"/>
  <c r="FL66" i="2"/>
  <c r="FJ66" i="2"/>
  <c r="FG66" i="2"/>
  <c r="FF66" i="2"/>
  <c r="FD66" i="2"/>
  <c r="FB66" i="2"/>
  <c r="EY66" i="2"/>
  <c r="EX66" i="2"/>
  <c r="EV66" i="2"/>
  <c r="ET66" i="2"/>
  <c r="EQ66" i="2"/>
  <c r="EP66" i="2"/>
  <c r="EN66" i="2"/>
  <c r="EL66" i="2"/>
  <c r="EI66" i="2"/>
  <c r="EH66" i="2"/>
  <c r="EF66" i="2"/>
  <c r="ED66" i="2"/>
  <c r="DS66" i="2"/>
  <c r="DR66" i="2"/>
  <c r="DP66" i="2"/>
  <c r="DN66" i="2"/>
  <c r="DK66" i="2"/>
  <c r="DJ66" i="2"/>
  <c r="DH66" i="2"/>
  <c r="DF66" i="2"/>
  <c r="DC66" i="2"/>
  <c r="DB66" i="2"/>
  <c r="CZ66" i="2"/>
  <c r="CX66" i="2"/>
  <c r="CU66" i="2"/>
  <c r="CT66" i="2"/>
  <c r="CR66" i="2"/>
  <c r="CP66" i="2"/>
  <c r="CM66" i="2"/>
  <c r="CL66" i="2"/>
  <c r="CJ66" i="2"/>
  <c r="CH66" i="2"/>
  <c r="CE66" i="2"/>
  <c r="CD66" i="2"/>
  <c r="CB66" i="2"/>
  <c r="BZ66" i="2"/>
  <c r="BW66" i="2"/>
  <c r="BV66" i="2"/>
  <c r="BT66" i="2"/>
  <c r="BR66" i="2"/>
  <c r="BO66" i="2"/>
  <c r="BN66" i="2"/>
  <c r="BL66" i="2"/>
  <c r="BJ66" i="2"/>
  <c r="BG66" i="2"/>
  <c r="BF66" i="2"/>
  <c r="BD66" i="2"/>
  <c r="BB66" i="2"/>
  <c r="AY66" i="2"/>
  <c r="AX66" i="2"/>
  <c r="AV66" i="2"/>
  <c r="AT66" i="2"/>
  <c r="AQ66" i="2"/>
  <c r="AP66" i="2"/>
  <c r="AN66" i="2"/>
  <c r="AL66" i="2"/>
  <c r="AI66" i="2"/>
  <c r="AH66" i="2"/>
  <c r="AF66" i="2"/>
  <c r="AD66" i="2"/>
  <c r="AA66" i="2"/>
  <c r="Z66" i="2"/>
  <c r="X66" i="2"/>
  <c r="V66" i="2"/>
  <c r="S66" i="2"/>
  <c r="R66" i="2"/>
  <c r="P66" i="2"/>
  <c r="N66" i="2"/>
  <c r="K66" i="2"/>
  <c r="J66" i="2"/>
  <c r="H66" i="2"/>
  <c r="F66" i="2"/>
  <c r="EA65" i="2"/>
  <c r="DZ65" i="2"/>
  <c r="DX65" i="2"/>
  <c r="DV65" i="2"/>
  <c r="IA65" i="2"/>
  <c r="HZ65" i="2"/>
  <c r="HX65" i="2"/>
  <c r="HV65" i="2"/>
  <c r="IY65" i="2"/>
  <c r="IX65" i="2"/>
  <c r="IV65" i="2"/>
  <c r="IT65" i="2"/>
  <c r="IQ65" i="2"/>
  <c r="IP65" i="2"/>
  <c r="IN65" i="2"/>
  <c r="IL65" i="2"/>
  <c r="II65" i="2"/>
  <c r="IH65" i="2"/>
  <c r="IF65" i="2"/>
  <c r="ID65" i="2"/>
  <c r="HS65" i="2"/>
  <c r="HR65" i="2"/>
  <c r="HP65" i="2"/>
  <c r="HN65" i="2"/>
  <c r="HK65" i="2"/>
  <c r="HJ65" i="2"/>
  <c r="HH65" i="2"/>
  <c r="HF65" i="2"/>
  <c r="HC65" i="2"/>
  <c r="HB65" i="2"/>
  <c r="GZ65" i="2"/>
  <c r="GX65" i="2"/>
  <c r="GU65" i="2"/>
  <c r="GT65" i="2"/>
  <c r="GR65" i="2"/>
  <c r="GP65" i="2"/>
  <c r="GM65" i="2"/>
  <c r="GL65" i="2"/>
  <c r="GJ65" i="2"/>
  <c r="GH65" i="2"/>
  <c r="GE65" i="2"/>
  <c r="GD65" i="2"/>
  <c r="GB65" i="2"/>
  <c r="FZ65" i="2"/>
  <c r="FW65" i="2"/>
  <c r="FV65" i="2"/>
  <c r="FT65" i="2"/>
  <c r="FR65" i="2"/>
  <c r="FO65" i="2"/>
  <c r="FN65" i="2"/>
  <c r="FL65" i="2"/>
  <c r="FJ65" i="2"/>
  <c r="FG65" i="2"/>
  <c r="FF65" i="2"/>
  <c r="FD65" i="2"/>
  <c r="FB65" i="2"/>
  <c r="EY65" i="2"/>
  <c r="EX65" i="2"/>
  <c r="EV65" i="2"/>
  <c r="ET65" i="2"/>
  <c r="EQ65" i="2"/>
  <c r="EP65" i="2"/>
  <c r="EN65" i="2"/>
  <c r="EL65" i="2"/>
  <c r="EI65" i="2"/>
  <c r="EH65" i="2"/>
  <c r="EF65" i="2"/>
  <c r="ED65" i="2"/>
  <c r="DS65" i="2"/>
  <c r="DR65" i="2"/>
  <c r="DP65" i="2"/>
  <c r="DN65" i="2"/>
  <c r="DK65" i="2"/>
  <c r="DJ65" i="2"/>
  <c r="DH65" i="2"/>
  <c r="DF65" i="2"/>
  <c r="DC65" i="2"/>
  <c r="DB65" i="2"/>
  <c r="CZ65" i="2"/>
  <c r="CX65" i="2"/>
  <c r="CU65" i="2"/>
  <c r="CT65" i="2"/>
  <c r="CR65" i="2"/>
  <c r="CP65" i="2"/>
  <c r="CM65" i="2"/>
  <c r="CL65" i="2"/>
  <c r="CJ65" i="2"/>
  <c r="CH65" i="2"/>
  <c r="CE65" i="2"/>
  <c r="CD65" i="2"/>
  <c r="CB65" i="2"/>
  <c r="BZ65" i="2"/>
  <c r="BW65" i="2"/>
  <c r="BV65" i="2"/>
  <c r="BT65" i="2"/>
  <c r="BR65" i="2"/>
  <c r="BO65" i="2"/>
  <c r="BN65" i="2"/>
  <c r="BL65" i="2"/>
  <c r="BJ65" i="2"/>
  <c r="BG65" i="2"/>
  <c r="BF65" i="2"/>
  <c r="BD65" i="2"/>
  <c r="BB65" i="2"/>
  <c r="AY65" i="2"/>
  <c r="AX65" i="2"/>
  <c r="AV65" i="2"/>
  <c r="AT65" i="2"/>
  <c r="AQ65" i="2"/>
  <c r="AP65" i="2"/>
  <c r="AN65" i="2"/>
  <c r="AL65" i="2"/>
  <c r="AI65" i="2"/>
  <c r="AH65" i="2"/>
  <c r="AF65" i="2"/>
  <c r="AD65" i="2"/>
  <c r="AA65" i="2"/>
  <c r="Z65" i="2"/>
  <c r="X65" i="2"/>
  <c r="V65" i="2"/>
  <c r="S65" i="2"/>
  <c r="R65" i="2"/>
  <c r="P65" i="2"/>
  <c r="N65" i="2"/>
  <c r="K65" i="2"/>
  <c r="J65" i="2"/>
  <c r="H65" i="2"/>
  <c r="F65" i="2"/>
  <c r="EA64" i="2"/>
  <c r="DZ64" i="2"/>
  <c r="DX64" i="2"/>
  <c r="DV64" i="2"/>
  <c r="IA64" i="2"/>
  <c r="HZ64" i="2"/>
  <c r="HX64" i="2"/>
  <c r="HV64" i="2"/>
  <c r="IY64" i="2"/>
  <c r="IX64" i="2"/>
  <c r="IV64" i="2"/>
  <c r="IT64" i="2"/>
  <c r="IQ64" i="2"/>
  <c r="IP64" i="2"/>
  <c r="IN64" i="2"/>
  <c r="IL64" i="2"/>
  <c r="II64" i="2"/>
  <c r="IH64" i="2"/>
  <c r="IF64" i="2"/>
  <c r="ID64" i="2"/>
  <c r="HS64" i="2"/>
  <c r="HR64" i="2"/>
  <c r="HP64" i="2"/>
  <c r="HN64" i="2"/>
  <c r="HK64" i="2"/>
  <c r="HJ64" i="2"/>
  <c r="HH64" i="2"/>
  <c r="HF64" i="2"/>
  <c r="HC64" i="2"/>
  <c r="HB64" i="2"/>
  <c r="GZ64" i="2"/>
  <c r="GX64" i="2"/>
  <c r="GU64" i="2"/>
  <c r="GT64" i="2"/>
  <c r="GR64" i="2"/>
  <c r="GP64" i="2"/>
  <c r="GM64" i="2"/>
  <c r="GL64" i="2"/>
  <c r="GJ64" i="2"/>
  <c r="GH64" i="2"/>
  <c r="GE64" i="2"/>
  <c r="GD64" i="2"/>
  <c r="GB64" i="2"/>
  <c r="FZ64" i="2"/>
  <c r="FW64" i="2"/>
  <c r="FV64" i="2"/>
  <c r="FT64" i="2"/>
  <c r="FR64" i="2"/>
  <c r="FO64" i="2"/>
  <c r="FN64" i="2"/>
  <c r="FL64" i="2"/>
  <c r="FJ64" i="2"/>
  <c r="FG64" i="2"/>
  <c r="FF64" i="2"/>
  <c r="FD64" i="2"/>
  <c r="FB64" i="2"/>
  <c r="EY64" i="2"/>
  <c r="EX64" i="2"/>
  <c r="EV64" i="2"/>
  <c r="ET64" i="2"/>
  <c r="EQ64" i="2"/>
  <c r="EP64" i="2"/>
  <c r="EN64" i="2"/>
  <c r="EL64" i="2"/>
  <c r="EI64" i="2"/>
  <c r="EH64" i="2"/>
  <c r="EF64" i="2"/>
  <c r="ED64" i="2"/>
  <c r="DS64" i="2"/>
  <c r="DR64" i="2"/>
  <c r="DP64" i="2"/>
  <c r="DN64" i="2"/>
  <c r="DK64" i="2"/>
  <c r="DJ64" i="2"/>
  <c r="DH64" i="2"/>
  <c r="DF64" i="2"/>
  <c r="DC64" i="2"/>
  <c r="DB64" i="2"/>
  <c r="CZ64" i="2"/>
  <c r="CX64" i="2"/>
  <c r="CU64" i="2"/>
  <c r="CT64" i="2"/>
  <c r="CR64" i="2"/>
  <c r="CP64" i="2"/>
  <c r="CM64" i="2"/>
  <c r="CL64" i="2"/>
  <c r="CJ64" i="2"/>
  <c r="CH64" i="2"/>
  <c r="CE64" i="2"/>
  <c r="CD64" i="2"/>
  <c r="CB64" i="2"/>
  <c r="BZ64" i="2"/>
  <c r="BW64" i="2"/>
  <c r="BV64" i="2"/>
  <c r="BT64" i="2"/>
  <c r="BR64" i="2"/>
  <c r="BO64" i="2"/>
  <c r="BN64" i="2"/>
  <c r="BL64" i="2"/>
  <c r="BJ64" i="2"/>
  <c r="BG64" i="2"/>
  <c r="BF64" i="2"/>
  <c r="BD64" i="2"/>
  <c r="BB64" i="2"/>
  <c r="AY64" i="2"/>
  <c r="AX64" i="2"/>
  <c r="AV64" i="2"/>
  <c r="AT64" i="2"/>
  <c r="AQ64" i="2"/>
  <c r="AP64" i="2"/>
  <c r="AN64" i="2"/>
  <c r="AL64" i="2"/>
  <c r="AI64" i="2"/>
  <c r="AH64" i="2"/>
  <c r="AF64" i="2"/>
  <c r="AD64" i="2"/>
  <c r="AA64" i="2"/>
  <c r="Z64" i="2"/>
  <c r="X64" i="2"/>
  <c r="V64" i="2"/>
  <c r="S64" i="2"/>
  <c r="R64" i="2"/>
  <c r="P64" i="2"/>
  <c r="N64" i="2"/>
  <c r="K64" i="2"/>
  <c r="J64" i="2"/>
  <c r="H64" i="2"/>
  <c r="F64" i="2"/>
  <c r="EA62" i="2"/>
  <c r="DZ62" i="2"/>
  <c r="DX62" i="2"/>
  <c r="DV62" i="2"/>
  <c r="IA62" i="2"/>
  <c r="HZ62" i="2"/>
  <c r="HX62" i="2"/>
  <c r="HV62" i="2"/>
  <c r="IY62" i="2"/>
  <c r="IX62" i="2"/>
  <c r="IV62" i="2"/>
  <c r="IT62" i="2"/>
  <c r="IQ62" i="2"/>
  <c r="IP62" i="2"/>
  <c r="IN62" i="2"/>
  <c r="IL62" i="2"/>
  <c r="II62" i="2"/>
  <c r="IH62" i="2"/>
  <c r="IF62" i="2"/>
  <c r="ID62" i="2"/>
  <c r="HS62" i="2"/>
  <c r="HR62" i="2"/>
  <c r="HP62" i="2"/>
  <c r="HN62" i="2"/>
  <c r="HK62" i="2"/>
  <c r="HJ62" i="2"/>
  <c r="HH62" i="2"/>
  <c r="HF62" i="2"/>
  <c r="HC62" i="2"/>
  <c r="HB62" i="2"/>
  <c r="GZ62" i="2"/>
  <c r="GX62" i="2"/>
  <c r="GU62" i="2"/>
  <c r="GT62" i="2"/>
  <c r="GR62" i="2"/>
  <c r="GP62" i="2"/>
  <c r="GM62" i="2"/>
  <c r="GL62" i="2"/>
  <c r="GJ62" i="2"/>
  <c r="GH62" i="2"/>
  <c r="GE62" i="2"/>
  <c r="GD62" i="2"/>
  <c r="GB62" i="2"/>
  <c r="FZ62" i="2"/>
  <c r="FW62" i="2"/>
  <c r="FV62" i="2"/>
  <c r="FT62" i="2"/>
  <c r="FR62" i="2"/>
  <c r="FO62" i="2"/>
  <c r="FN62" i="2"/>
  <c r="FL62" i="2"/>
  <c r="FJ62" i="2"/>
  <c r="FG62" i="2"/>
  <c r="FF62" i="2"/>
  <c r="FD62" i="2"/>
  <c r="FB62" i="2"/>
  <c r="EY62" i="2"/>
  <c r="EX62" i="2"/>
  <c r="EV62" i="2"/>
  <c r="ET62" i="2"/>
  <c r="EQ62" i="2"/>
  <c r="EP62" i="2"/>
  <c r="EN62" i="2"/>
  <c r="EL62" i="2"/>
  <c r="EI62" i="2"/>
  <c r="EH62" i="2"/>
  <c r="EF62" i="2"/>
  <c r="ED62" i="2"/>
  <c r="DS62" i="2"/>
  <c r="DR62" i="2"/>
  <c r="DP62" i="2"/>
  <c r="DN62" i="2"/>
  <c r="DK62" i="2"/>
  <c r="DJ62" i="2"/>
  <c r="DH62" i="2"/>
  <c r="DF62" i="2"/>
  <c r="DC62" i="2"/>
  <c r="DB62" i="2"/>
  <c r="CZ62" i="2"/>
  <c r="CX62" i="2"/>
  <c r="CU62" i="2"/>
  <c r="CT62" i="2"/>
  <c r="CR62" i="2"/>
  <c r="CP62" i="2"/>
  <c r="CM62" i="2"/>
  <c r="CL62" i="2"/>
  <c r="CJ62" i="2"/>
  <c r="CH62" i="2"/>
  <c r="CE62" i="2"/>
  <c r="CD62" i="2"/>
  <c r="CB62" i="2"/>
  <c r="BZ62" i="2"/>
  <c r="BW62" i="2"/>
  <c r="BV62" i="2"/>
  <c r="BT62" i="2"/>
  <c r="BR62" i="2"/>
  <c r="BO62" i="2"/>
  <c r="BN62" i="2"/>
  <c r="BL62" i="2"/>
  <c r="BJ62" i="2"/>
  <c r="BG62" i="2"/>
  <c r="BF62" i="2"/>
  <c r="BD62" i="2"/>
  <c r="BB62" i="2"/>
  <c r="AY62" i="2"/>
  <c r="AX62" i="2"/>
  <c r="AV62" i="2"/>
  <c r="AT62" i="2"/>
  <c r="AQ62" i="2"/>
  <c r="AP62" i="2"/>
  <c r="AN62" i="2"/>
  <c r="AL62" i="2"/>
  <c r="AI62" i="2"/>
  <c r="AH62" i="2"/>
  <c r="AF62" i="2"/>
  <c r="AD62" i="2"/>
  <c r="AA62" i="2"/>
  <c r="Z62" i="2"/>
  <c r="X62" i="2"/>
  <c r="V62" i="2"/>
  <c r="S62" i="2"/>
  <c r="R62" i="2"/>
  <c r="P62" i="2"/>
  <c r="N62" i="2"/>
  <c r="K62" i="2"/>
  <c r="J62" i="2"/>
  <c r="H62" i="2"/>
  <c r="F62" i="2"/>
  <c r="EA61" i="2"/>
  <c r="DZ61" i="2"/>
  <c r="DX61" i="2"/>
  <c r="DV61" i="2"/>
  <c r="IA61" i="2"/>
  <c r="HZ61" i="2"/>
  <c r="HX61" i="2"/>
  <c r="HV61" i="2"/>
  <c r="IY61" i="2"/>
  <c r="IX61" i="2"/>
  <c r="IV61" i="2"/>
  <c r="IT61" i="2"/>
  <c r="IQ61" i="2"/>
  <c r="IP61" i="2"/>
  <c r="IN61" i="2"/>
  <c r="II61" i="2"/>
  <c r="IH61" i="2"/>
  <c r="IF61" i="2"/>
  <c r="ID61" i="2"/>
  <c r="HS61" i="2"/>
  <c r="HR61" i="2"/>
  <c r="HP61" i="2"/>
  <c r="HN61" i="2"/>
  <c r="HK61" i="2"/>
  <c r="HJ61" i="2"/>
  <c r="HH61" i="2"/>
  <c r="HF61" i="2"/>
  <c r="HC61" i="2"/>
  <c r="HB61" i="2"/>
  <c r="GZ61" i="2"/>
  <c r="GX61" i="2"/>
  <c r="GU61" i="2"/>
  <c r="GT61" i="2"/>
  <c r="GR61" i="2"/>
  <c r="GP61" i="2"/>
  <c r="GM61" i="2"/>
  <c r="GL61" i="2"/>
  <c r="GJ61" i="2"/>
  <c r="GH61" i="2"/>
  <c r="GE61" i="2"/>
  <c r="GD61" i="2"/>
  <c r="GB61" i="2"/>
  <c r="FZ61" i="2"/>
  <c r="FW61" i="2"/>
  <c r="FV61" i="2"/>
  <c r="FT61" i="2"/>
  <c r="FO61" i="2"/>
  <c r="FN61" i="2"/>
  <c r="FL61" i="2"/>
  <c r="FJ61" i="2"/>
  <c r="FG61" i="2"/>
  <c r="FF61" i="2"/>
  <c r="FD61" i="2"/>
  <c r="FB61" i="2"/>
  <c r="EY61" i="2"/>
  <c r="EX61" i="2"/>
  <c r="EV61" i="2"/>
  <c r="ET61" i="2"/>
  <c r="EQ61" i="2"/>
  <c r="EP61" i="2"/>
  <c r="EN61" i="2"/>
  <c r="EL61" i="2"/>
  <c r="EI61" i="2"/>
  <c r="EH61" i="2"/>
  <c r="EF61" i="2"/>
  <c r="ED61" i="2"/>
  <c r="DS61" i="2"/>
  <c r="DR61" i="2"/>
  <c r="DP61" i="2"/>
  <c r="DN61" i="2"/>
  <c r="DK61" i="2"/>
  <c r="DJ61" i="2"/>
  <c r="DH61" i="2"/>
  <c r="DF61" i="2"/>
  <c r="DC61" i="2"/>
  <c r="DB61" i="2"/>
  <c r="CZ61" i="2"/>
  <c r="CX61" i="2"/>
  <c r="CU61" i="2"/>
  <c r="CT61" i="2"/>
  <c r="CR61" i="2"/>
  <c r="CP61" i="2"/>
  <c r="CM61" i="2"/>
  <c r="CL61" i="2"/>
  <c r="CJ61" i="2"/>
  <c r="CH61" i="2"/>
  <c r="CE61" i="2"/>
  <c r="CD61" i="2"/>
  <c r="CB61" i="2"/>
  <c r="BZ61" i="2"/>
  <c r="BW61" i="2"/>
  <c r="BV61" i="2"/>
  <c r="BT61" i="2"/>
  <c r="BR61" i="2"/>
  <c r="BO61" i="2"/>
  <c r="BN61" i="2"/>
  <c r="BL61" i="2"/>
  <c r="BJ61" i="2"/>
  <c r="BG61" i="2"/>
  <c r="BF61" i="2"/>
  <c r="BD61" i="2"/>
  <c r="BB61" i="2"/>
  <c r="AY61" i="2"/>
  <c r="AX61" i="2"/>
  <c r="AV61" i="2"/>
  <c r="AT61" i="2"/>
  <c r="AQ61" i="2"/>
  <c r="AP61" i="2"/>
  <c r="AN61" i="2"/>
  <c r="AL61" i="2"/>
  <c r="AI61" i="2"/>
  <c r="AH61" i="2"/>
  <c r="AF61" i="2"/>
  <c r="AD61" i="2"/>
  <c r="AA61" i="2"/>
  <c r="Z61" i="2"/>
  <c r="X61" i="2"/>
  <c r="V61" i="2"/>
  <c r="S61" i="2"/>
  <c r="R61" i="2"/>
  <c r="P61" i="2"/>
  <c r="N61" i="2"/>
  <c r="K61" i="2"/>
  <c r="J61" i="2"/>
  <c r="H61" i="2"/>
  <c r="F61" i="2"/>
  <c r="EA60" i="2"/>
  <c r="DZ60" i="2"/>
  <c r="DX60" i="2"/>
  <c r="DV60" i="2"/>
  <c r="IA60" i="2"/>
  <c r="HZ60" i="2"/>
  <c r="HX60" i="2"/>
  <c r="HV60" i="2"/>
  <c r="IY60" i="2"/>
  <c r="IX60" i="2"/>
  <c r="IV60" i="2"/>
  <c r="IT60" i="2"/>
  <c r="IQ60" i="2"/>
  <c r="IP60" i="2"/>
  <c r="IN60" i="2"/>
  <c r="II60" i="2"/>
  <c r="IH60" i="2"/>
  <c r="IF60" i="2"/>
  <c r="ID60" i="2"/>
  <c r="HS60" i="2"/>
  <c r="HR60" i="2"/>
  <c r="HP60" i="2"/>
  <c r="HN60" i="2"/>
  <c r="HK60" i="2"/>
  <c r="HJ60" i="2"/>
  <c r="HH60" i="2"/>
  <c r="HF60" i="2"/>
  <c r="HC60" i="2"/>
  <c r="HB60" i="2"/>
  <c r="GZ60" i="2"/>
  <c r="GX60" i="2"/>
  <c r="GU60" i="2"/>
  <c r="GT60" i="2"/>
  <c r="GR60" i="2"/>
  <c r="GP60" i="2"/>
  <c r="GM60" i="2"/>
  <c r="GL60" i="2"/>
  <c r="GJ60" i="2"/>
  <c r="GH60" i="2"/>
  <c r="GE60" i="2"/>
  <c r="GD60" i="2"/>
  <c r="GB60" i="2"/>
  <c r="FZ60" i="2"/>
  <c r="FW60" i="2"/>
  <c r="FV60" i="2"/>
  <c r="FT60" i="2"/>
  <c r="FR60" i="2"/>
  <c r="FO60" i="2"/>
  <c r="FN60" i="2"/>
  <c r="FL60" i="2"/>
  <c r="FJ60" i="2"/>
  <c r="FG60" i="2"/>
  <c r="FF60" i="2"/>
  <c r="FD60" i="2"/>
  <c r="FB60" i="2"/>
  <c r="EY60" i="2"/>
  <c r="EX60" i="2"/>
  <c r="EV60" i="2"/>
  <c r="ET60" i="2"/>
  <c r="EQ60" i="2"/>
  <c r="EP60" i="2"/>
  <c r="EN60" i="2"/>
  <c r="EL60" i="2"/>
  <c r="EI60" i="2"/>
  <c r="EH60" i="2"/>
  <c r="EF60" i="2"/>
  <c r="ED60" i="2"/>
  <c r="DS60" i="2"/>
  <c r="DR60" i="2"/>
  <c r="DP60" i="2"/>
  <c r="DN60" i="2"/>
  <c r="DK60" i="2"/>
  <c r="DJ60" i="2"/>
  <c r="DH60" i="2"/>
  <c r="DF60" i="2"/>
  <c r="DC60" i="2"/>
  <c r="DB60" i="2"/>
  <c r="CZ60" i="2"/>
  <c r="CX60" i="2"/>
  <c r="CU60" i="2"/>
  <c r="CT60" i="2"/>
  <c r="CR60" i="2"/>
  <c r="CP60" i="2"/>
  <c r="CM60" i="2"/>
  <c r="CL60" i="2"/>
  <c r="CJ60" i="2"/>
  <c r="CH60" i="2"/>
  <c r="CE60" i="2"/>
  <c r="CD60" i="2"/>
  <c r="CB60" i="2"/>
  <c r="BZ60" i="2"/>
  <c r="BW60" i="2"/>
  <c r="BV60" i="2"/>
  <c r="BT60" i="2"/>
  <c r="BR60" i="2"/>
  <c r="BO60" i="2"/>
  <c r="BN60" i="2"/>
  <c r="BL60" i="2"/>
  <c r="BJ60" i="2"/>
  <c r="BG60" i="2"/>
  <c r="BF60" i="2"/>
  <c r="BD60" i="2"/>
  <c r="BB60" i="2"/>
  <c r="AY60" i="2"/>
  <c r="AX60" i="2"/>
  <c r="AV60" i="2"/>
  <c r="AT60" i="2"/>
  <c r="AQ60" i="2"/>
  <c r="AP60" i="2"/>
  <c r="AN60" i="2"/>
  <c r="AL60" i="2"/>
  <c r="AI60" i="2"/>
  <c r="AH60" i="2"/>
  <c r="AF60" i="2"/>
  <c r="AD60" i="2"/>
  <c r="AA60" i="2"/>
  <c r="Z60" i="2"/>
  <c r="X60" i="2"/>
  <c r="V60" i="2"/>
  <c r="S60" i="2"/>
  <c r="R60" i="2"/>
  <c r="P60" i="2"/>
  <c r="N60" i="2"/>
  <c r="K60" i="2"/>
  <c r="J60" i="2"/>
  <c r="H60" i="2"/>
  <c r="F60" i="2"/>
  <c r="EA57" i="2"/>
  <c r="DZ57" i="2"/>
  <c r="DX57" i="2"/>
  <c r="DV57" i="2"/>
  <c r="IA57" i="2"/>
  <c r="HZ57" i="2"/>
  <c r="HX57" i="2"/>
  <c r="HV57" i="2"/>
  <c r="IY57" i="2"/>
  <c r="IX57" i="2"/>
  <c r="IV57" i="2"/>
  <c r="IT57" i="2"/>
  <c r="IQ57" i="2"/>
  <c r="IP57" i="2"/>
  <c r="IN57" i="2"/>
  <c r="IL57" i="2"/>
  <c r="II57" i="2"/>
  <c r="IH57" i="2"/>
  <c r="IF57" i="2"/>
  <c r="ID57" i="2"/>
  <c r="HS57" i="2"/>
  <c r="HR57" i="2"/>
  <c r="HP57" i="2"/>
  <c r="HN57" i="2"/>
  <c r="HK57" i="2"/>
  <c r="HJ57" i="2"/>
  <c r="HH57" i="2"/>
  <c r="HF57" i="2"/>
  <c r="HC57" i="2"/>
  <c r="HB57" i="2"/>
  <c r="GZ57" i="2"/>
  <c r="GX57" i="2"/>
  <c r="GU57" i="2"/>
  <c r="GT57" i="2"/>
  <c r="GR57" i="2"/>
  <c r="GP57" i="2"/>
  <c r="GM57" i="2"/>
  <c r="GL57" i="2"/>
  <c r="GJ57" i="2"/>
  <c r="GH57" i="2"/>
  <c r="GE57" i="2"/>
  <c r="GD57" i="2"/>
  <c r="GB57" i="2"/>
  <c r="FZ57" i="2"/>
  <c r="FW57" i="2"/>
  <c r="FV57" i="2"/>
  <c r="FT57" i="2"/>
  <c r="FR57" i="2"/>
  <c r="FO57" i="2"/>
  <c r="FN57" i="2"/>
  <c r="FL57" i="2"/>
  <c r="FJ57" i="2"/>
  <c r="FG57" i="2"/>
  <c r="FF57" i="2"/>
  <c r="FD57" i="2"/>
  <c r="FB57" i="2"/>
  <c r="EY57" i="2"/>
  <c r="EX57" i="2"/>
  <c r="EV57" i="2"/>
  <c r="ET57" i="2"/>
  <c r="EQ57" i="2"/>
  <c r="EP57" i="2"/>
  <c r="EN57" i="2"/>
  <c r="EL57" i="2"/>
  <c r="EI57" i="2"/>
  <c r="EH57" i="2"/>
  <c r="EF57" i="2"/>
  <c r="ED57" i="2"/>
  <c r="DS57" i="2"/>
  <c r="DR57" i="2"/>
  <c r="DP57" i="2"/>
  <c r="DN57" i="2"/>
  <c r="DK57" i="2"/>
  <c r="DJ57" i="2"/>
  <c r="DH57" i="2"/>
  <c r="DF57" i="2"/>
  <c r="DC57" i="2"/>
  <c r="DB57" i="2"/>
  <c r="CZ57" i="2"/>
  <c r="CX57" i="2"/>
  <c r="CU57" i="2"/>
  <c r="CT57" i="2"/>
  <c r="CR57" i="2"/>
  <c r="CP57" i="2"/>
  <c r="CM57" i="2"/>
  <c r="CL57" i="2"/>
  <c r="CJ57" i="2"/>
  <c r="CH57" i="2"/>
  <c r="CE57" i="2"/>
  <c r="CD57" i="2"/>
  <c r="CB57" i="2"/>
  <c r="BZ57" i="2"/>
  <c r="BW57" i="2"/>
  <c r="BV57" i="2"/>
  <c r="BT57" i="2"/>
  <c r="BR57" i="2"/>
  <c r="BO57" i="2"/>
  <c r="BN57" i="2"/>
  <c r="BL57" i="2"/>
  <c r="BJ57" i="2"/>
  <c r="BG57" i="2"/>
  <c r="BF57" i="2"/>
  <c r="BD57" i="2"/>
  <c r="BB57" i="2"/>
  <c r="AY57" i="2"/>
  <c r="AX57" i="2"/>
  <c r="AV57" i="2"/>
  <c r="AT57" i="2"/>
  <c r="AQ57" i="2"/>
  <c r="AP57" i="2"/>
  <c r="AN57" i="2"/>
  <c r="AL57" i="2"/>
  <c r="AI57" i="2"/>
  <c r="AH57" i="2"/>
  <c r="AF57" i="2"/>
  <c r="AD57" i="2"/>
  <c r="AA57" i="2"/>
  <c r="Z57" i="2"/>
  <c r="X57" i="2"/>
  <c r="V57" i="2"/>
  <c r="S57" i="2"/>
  <c r="R57" i="2"/>
  <c r="P57" i="2"/>
  <c r="N57" i="2"/>
  <c r="K57" i="2"/>
  <c r="J57" i="2"/>
  <c r="H57" i="2"/>
  <c r="F57" i="2"/>
  <c r="EA56" i="2"/>
  <c r="DZ56" i="2"/>
  <c r="DX56" i="2"/>
  <c r="DV56" i="2"/>
  <c r="IA56" i="2"/>
  <c r="HZ56" i="2"/>
  <c r="HX56" i="2"/>
  <c r="HV56" i="2"/>
  <c r="IY56" i="2"/>
  <c r="IX56" i="2"/>
  <c r="IV56" i="2"/>
  <c r="IT56" i="2"/>
  <c r="IQ56" i="2"/>
  <c r="IP56" i="2"/>
  <c r="IN56" i="2"/>
  <c r="IL56" i="2"/>
  <c r="II56" i="2"/>
  <c r="IH56" i="2"/>
  <c r="IF56" i="2"/>
  <c r="ID56" i="2"/>
  <c r="HS56" i="2"/>
  <c r="HR56" i="2"/>
  <c r="HP56" i="2"/>
  <c r="HN56" i="2"/>
  <c r="HK56" i="2"/>
  <c r="HJ56" i="2"/>
  <c r="HH56" i="2"/>
  <c r="HF56" i="2"/>
  <c r="HC56" i="2"/>
  <c r="HB56" i="2"/>
  <c r="GZ56" i="2"/>
  <c r="GX56" i="2"/>
  <c r="GU56" i="2"/>
  <c r="GT56" i="2"/>
  <c r="GR56" i="2"/>
  <c r="GP56" i="2"/>
  <c r="GM56" i="2"/>
  <c r="GL56" i="2"/>
  <c r="GJ56" i="2"/>
  <c r="GH56" i="2"/>
  <c r="GE56" i="2"/>
  <c r="GD56" i="2"/>
  <c r="GB56" i="2"/>
  <c r="FZ56" i="2"/>
  <c r="FW56" i="2"/>
  <c r="FV56" i="2"/>
  <c r="FT56" i="2"/>
  <c r="FR56" i="2"/>
  <c r="FO56" i="2"/>
  <c r="FN56" i="2"/>
  <c r="FL56" i="2"/>
  <c r="FJ56" i="2"/>
  <c r="FG56" i="2"/>
  <c r="FF56" i="2"/>
  <c r="FD56" i="2"/>
  <c r="FB56" i="2"/>
  <c r="EY56" i="2"/>
  <c r="EX56" i="2"/>
  <c r="EV56" i="2"/>
  <c r="ET56" i="2"/>
  <c r="EQ56" i="2"/>
  <c r="EP56" i="2"/>
  <c r="EN56" i="2"/>
  <c r="EL56" i="2"/>
  <c r="EI56" i="2"/>
  <c r="EH56" i="2"/>
  <c r="EF56" i="2"/>
  <c r="ED56" i="2"/>
  <c r="DS56" i="2"/>
  <c r="DR56" i="2"/>
  <c r="DP56" i="2"/>
  <c r="DN56" i="2"/>
  <c r="DK56" i="2"/>
  <c r="DJ56" i="2"/>
  <c r="DH56" i="2"/>
  <c r="DF56" i="2"/>
  <c r="DC56" i="2"/>
  <c r="DB56" i="2"/>
  <c r="CZ56" i="2"/>
  <c r="CU56" i="2"/>
  <c r="CT56" i="2"/>
  <c r="CR56" i="2"/>
  <c r="CP56" i="2"/>
  <c r="CM56" i="2"/>
  <c r="CL56" i="2"/>
  <c r="CJ56" i="2"/>
  <c r="CH56" i="2"/>
  <c r="CE56" i="2"/>
  <c r="CD56" i="2"/>
  <c r="CB56" i="2"/>
  <c r="BZ56" i="2"/>
  <c r="BW56" i="2"/>
  <c r="BV56" i="2"/>
  <c r="BT56" i="2"/>
  <c r="BR56" i="2"/>
  <c r="BO56" i="2"/>
  <c r="BN56" i="2"/>
  <c r="BL56" i="2"/>
  <c r="BJ56" i="2"/>
  <c r="BG56" i="2"/>
  <c r="BF56" i="2"/>
  <c r="BD56" i="2"/>
  <c r="BB56" i="2"/>
  <c r="AY56" i="2"/>
  <c r="AX56" i="2"/>
  <c r="AV56" i="2"/>
  <c r="AT56" i="2"/>
  <c r="AQ56" i="2"/>
  <c r="AP56" i="2"/>
  <c r="AN56" i="2"/>
  <c r="AL56" i="2"/>
  <c r="AI56" i="2"/>
  <c r="AH56" i="2"/>
  <c r="AF56" i="2"/>
  <c r="AD56" i="2"/>
  <c r="AA56" i="2"/>
  <c r="Z56" i="2"/>
  <c r="X56" i="2"/>
  <c r="V56" i="2"/>
  <c r="S56" i="2"/>
  <c r="R56" i="2"/>
  <c r="P56" i="2"/>
  <c r="N56" i="2"/>
  <c r="K56" i="2"/>
  <c r="J56" i="2"/>
  <c r="H56" i="2"/>
  <c r="F56" i="2"/>
  <c r="EA55" i="2"/>
  <c r="DZ55" i="2"/>
  <c r="DX55" i="2"/>
  <c r="DV55" i="2"/>
  <c r="IA55" i="2"/>
  <c r="HZ55" i="2"/>
  <c r="HX55" i="2"/>
  <c r="HV55" i="2"/>
  <c r="IY55" i="2"/>
  <c r="IX55" i="2"/>
  <c r="IV55" i="2"/>
  <c r="IT55" i="2"/>
  <c r="IQ55" i="2"/>
  <c r="IP55" i="2"/>
  <c r="IN55" i="2"/>
  <c r="IL55" i="2"/>
  <c r="II55" i="2"/>
  <c r="IH55" i="2"/>
  <c r="IF55" i="2"/>
  <c r="ID55" i="2"/>
  <c r="HS55" i="2"/>
  <c r="HR55" i="2"/>
  <c r="HP55" i="2"/>
  <c r="HN55" i="2"/>
  <c r="HK55" i="2"/>
  <c r="HJ55" i="2"/>
  <c r="HH55" i="2"/>
  <c r="HF55" i="2"/>
  <c r="HC55" i="2"/>
  <c r="HB55" i="2"/>
  <c r="GZ55" i="2"/>
  <c r="GX55" i="2"/>
  <c r="GU55" i="2"/>
  <c r="GT55" i="2"/>
  <c r="GR55" i="2"/>
  <c r="GP55" i="2"/>
  <c r="GM55" i="2"/>
  <c r="GL55" i="2"/>
  <c r="GJ55" i="2"/>
  <c r="GH55" i="2"/>
  <c r="GE55" i="2"/>
  <c r="GD55" i="2"/>
  <c r="GB55" i="2"/>
  <c r="FZ55" i="2"/>
  <c r="FW55" i="2"/>
  <c r="FV55" i="2"/>
  <c r="FT55" i="2"/>
  <c r="FR55" i="2"/>
  <c r="FO55" i="2"/>
  <c r="FN55" i="2"/>
  <c r="FL55" i="2"/>
  <c r="FJ55" i="2"/>
  <c r="FG55" i="2"/>
  <c r="FF55" i="2"/>
  <c r="FD55" i="2"/>
  <c r="FB55" i="2"/>
  <c r="EY55" i="2"/>
  <c r="EX55" i="2"/>
  <c r="EV55" i="2"/>
  <c r="ET55" i="2"/>
  <c r="EQ55" i="2"/>
  <c r="EP55" i="2"/>
  <c r="EN55" i="2"/>
  <c r="EL55" i="2"/>
  <c r="EI55" i="2"/>
  <c r="EH55" i="2"/>
  <c r="EF55" i="2"/>
  <c r="ED55" i="2"/>
  <c r="DS55" i="2"/>
  <c r="DR55" i="2"/>
  <c r="DP55" i="2"/>
  <c r="DN55" i="2"/>
  <c r="DK55" i="2"/>
  <c r="DJ55" i="2"/>
  <c r="DH55" i="2"/>
  <c r="DF55" i="2"/>
  <c r="DC55" i="2"/>
  <c r="DB55" i="2"/>
  <c r="CZ55" i="2"/>
  <c r="CX55" i="2"/>
  <c r="CU55" i="2"/>
  <c r="CT55" i="2"/>
  <c r="CR55" i="2"/>
  <c r="CP55" i="2"/>
  <c r="CM55" i="2"/>
  <c r="CL55" i="2"/>
  <c r="CJ55" i="2"/>
  <c r="CH55" i="2"/>
  <c r="CE55" i="2"/>
  <c r="CD55" i="2"/>
  <c r="CB55" i="2"/>
  <c r="BZ55" i="2"/>
  <c r="BW55" i="2"/>
  <c r="BV55" i="2"/>
  <c r="BT55" i="2"/>
  <c r="BR55" i="2"/>
  <c r="BO55" i="2"/>
  <c r="BN55" i="2"/>
  <c r="BL55" i="2"/>
  <c r="BJ55" i="2"/>
  <c r="BG55" i="2"/>
  <c r="BF55" i="2"/>
  <c r="BD55" i="2"/>
  <c r="BB55" i="2"/>
  <c r="AY55" i="2"/>
  <c r="AX55" i="2"/>
  <c r="AV55" i="2"/>
  <c r="AT55" i="2"/>
  <c r="AQ55" i="2"/>
  <c r="AP55" i="2"/>
  <c r="AN55" i="2"/>
  <c r="AL55" i="2"/>
  <c r="AI55" i="2"/>
  <c r="AH55" i="2"/>
  <c r="AF55" i="2"/>
  <c r="AD55" i="2"/>
  <c r="AA55" i="2"/>
  <c r="Z55" i="2"/>
  <c r="X55" i="2"/>
  <c r="V55" i="2"/>
  <c r="S55" i="2"/>
  <c r="R55" i="2"/>
  <c r="P55" i="2"/>
  <c r="N55" i="2"/>
  <c r="K55" i="2"/>
  <c r="J55" i="2"/>
  <c r="H55" i="2"/>
  <c r="F55" i="2"/>
  <c r="DY52" i="2"/>
  <c r="DW52" i="2"/>
  <c r="DU52" i="2"/>
  <c r="HY52" i="2"/>
  <c r="HW52" i="2"/>
  <c r="HU52" i="2"/>
  <c r="IW52" i="2"/>
  <c r="IU52" i="2"/>
  <c r="IS52" i="2"/>
  <c r="IO52" i="2"/>
  <c r="IM52" i="2"/>
  <c r="IK52" i="2"/>
  <c r="IG52" i="2"/>
  <c r="IE52" i="2"/>
  <c r="IC52" i="2"/>
  <c r="HQ52" i="2"/>
  <c r="HO52" i="2"/>
  <c r="HM52" i="2"/>
  <c r="HI52" i="2"/>
  <c r="HG52" i="2"/>
  <c r="HE52" i="2"/>
  <c r="HA52" i="2"/>
  <c r="GY52" i="2"/>
  <c r="GW52" i="2"/>
  <c r="GS52" i="2"/>
  <c r="GQ52" i="2"/>
  <c r="GO52" i="2"/>
  <c r="GK52" i="2"/>
  <c r="GI52" i="2"/>
  <c r="GG52" i="2"/>
  <c r="GC52" i="2"/>
  <c r="GA52" i="2"/>
  <c r="FY52" i="2"/>
  <c r="FU52" i="2"/>
  <c r="FS52" i="2"/>
  <c r="FQ52" i="2"/>
  <c r="FM52" i="2"/>
  <c r="FK52" i="2"/>
  <c r="FI52" i="2"/>
  <c r="FE52" i="2"/>
  <c r="FC52" i="2"/>
  <c r="FA52" i="2"/>
  <c r="EW52" i="2"/>
  <c r="EU52" i="2"/>
  <c r="ES52" i="2"/>
  <c r="EO52" i="2"/>
  <c r="EM52" i="2"/>
  <c r="EK52" i="2"/>
  <c r="EG52" i="2"/>
  <c r="EE52" i="2"/>
  <c r="EC52" i="2"/>
  <c r="DQ52" i="2"/>
  <c r="DO52" i="2"/>
  <c r="DM52" i="2"/>
  <c r="DI52" i="2"/>
  <c r="DG52" i="2"/>
  <c r="DE52" i="2"/>
  <c r="DA52" i="2"/>
  <c r="CY52" i="2"/>
  <c r="CW52" i="2"/>
  <c r="CS52" i="2"/>
  <c r="CQ52" i="2"/>
  <c r="CO52" i="2"/>
  <c r="CK52" i="2"/>
  <c r="CI52" i="2"/>
  <c r="CC52" i="2"/>
  <c r="CA52" i="2"/>
  <c r="BY52" i="2"/>
  <c r="BU52" i="2"/>
  <c r="BS52" i="2"/>
  <c r="BQ52" i="2"/>
  <c r="BM52" i="2"/>
  <c r="BK52" i="2"/>
  <c r="BI52" i="2"/>
  <c r="BE52" i="2"/>
  <c r="BC52" i="2"/>
  <c r="BA52" i="2"/>
  <c r="AW52" i="2"/>
  <c r="AU52" i="2"/>
  <c r="AS52" i="2"/>
  <c r="AO52" i="2"/>
  <c r="AM52" i="2"/>
  <c r="AK52" i="2"/>
  <c r="AG52" i="2"/>
  <c r="AE52" i="2"/>
  <c r="AC52" i="2"/>
  <c r="Y52" i="2"/>
  <c r="W52" i="2"/>
  <c r="U52" i="2"/>
  <c r="Q52" i="2"/>
  <c r="O52" i="2"/>
  <c r="M52" i="2"/>
  <c r="I52" i="2"/>
  <c r="G52" i="2"/>
  <c r="E52" i="2"/>
  <c r="EA51" i="2"/>
  <c r="DZ51" i="2"/>
  <c r="DX51" i="2"/>
  <c r="DV51" i="2"/>
  <c r="IA51" i="2"/>
  <c r="HZ51" i="2"/>
  <c r="HX51" i="2"/>
  <c r="HV51" i="2"/>
  <c r="IY51" i="2"/>
  <c r="IX51" i="2"/>
  <c r="IV51" i="2"/>
  <c r="IT51" i="2"/>
  <c r="IQ51" i="2"/>
  <c r="IP51" i="2"/>
  <c r="IN51" i="2"/>
  <c r="IL51" i="2"/>
  <c r="II51" i="2"/>
  <c r="IH51" i="2"/>
  <c r="IF51" i="2"/>
  <c r="ID51" i="2"/>
  <c r="HS51" i="2"/>
  <c r="HR51" i="2"/>
  <c r="HP51" i="2"/>
  <c r="HN51" i="2"/>
  <c r="HK51" i="2"/>
  <c r="HJ51" i="2"/>
  <c r="HH51" i="2"/>
  <c r="HF51" i="2"/>
  <c r="HC51" i="2"/>
  <c r="HB51" i="2"/>
  <c r="GZ51" i="2"/>
  <c r="GX51" i="2"/>
  <c r="GU51" i="2"/>
  <c r="GT51" i="2"/>
  <c r="GR51" i="2"/>
  <c r="GP51" i="2"/>
  <c r="GM51" i="2"/>
  <c r="GL51" i="2"/>
  <c r="GJ51" i="2"/>
  <c r="GH51" i="2"/>
  <c r="GE51" i="2"/>
  <c r="GD51" i="2"/>
  <c r="GB51" i="2"/>
  <c r="FZ51" i="2"/>
  <c r="FW51" i="2"/>
  <c r="FV51" i="2"/>
  <c r="FT51" i="2"/>
  <c r="FR51" i="2"/>
  <c r="FO51" i="2"/>
  <c r="FL51" i="2"/>
  <c r="FJ51" i="2"/>
  <c r="FG51" i="2"/>
  <c r="FF51" i="2"/>
  <c r="FD51" i="2"/>
  <c r="FB51" i="2"/>
  <c r="EY51" i="2"/>
  <c r="EX51" i="2"/>
  <c r="EV51" i="2"/>
  <c r="ET51" i="2"/>
  <c r="EQ51" i="2"/>
  <c r="EP51" i="2"/>
  <c r="EN51" i="2"/>
  <c r="EL51" i="2"/>
  <c r="EI51" i="2"/>
  <c r="EH51" i="2"/>
  <c r="EF51" i="2"/>
  <c r="ED51" i="2"/>
  <c r="DS51" i="2"/>
  <c r="DR51" i="2"/>
  <c r="DP51" i="2"/>
  <c r="DN51" i="2"/>
  <c r="DK51" i="2"/>
  <c r="DJ51" i="2"/>
  <c r="DH51" i="2"/>
  <c r="DF51" i="2"/>
  <c r="DC51" i="2"/>
  <c r="DB51" i="2"/>
  <c r="CZ51" i="2"/>
  <c r="CX51" i="2"/>
  <c r="CU51" i="2"/>
  <c r="CT51" i="2"/>
  <c r="CR51" i="2"/>
  <c r="CP51" i="2"/>
  <c r="CM51" i="2"/>
  <c r="CL51" i="2"/>
  <c r="CJ51" i="2"/>
  <c r="CH51" i="2"/>
  <c r="CE51" i="2"/>
  <c r="CD51" i="2"/>
  <c r="CB51" i="2"/>
  <c r="BZ51" i="2"/>
  <c r="BW51" i="2"/>
  <c r="BV51" i="2"/>
  <c r="BT51" i="2"/>
  <c r="BR51" i="2"/>
  <c r="BO51" i="2"/>
  <c r="BN51" i="2"/>
  <c r="BL51" i="2"/>
  <c r="BJ51" i="2"/>
  <c r="BG51" i="2"/>
  <c r="BF51" i="2"/>
  <c r="BD51" i="2"/>
  <c r="BB51" i="2"/>
  <c r="AX51" i="2"/>
  <c r="AV51" i="2"/>
  <c r="AT51" i="2"/>
  <c r="AQ51" i="2"/>
  <c r="AP51" i="2"/>
  <c r="AN51" i="2"/>
  <c r="AL51" i="2"/>
  <c r="AI51" i="2"/>
  <c r="AH51" i="2"/>
  <c r="AF51" i="2"/>
  <c r="AD51" i="2"/>
  <c r="AA51" i="2"/>
  <c r="Z51" i="2"/>
  <c r="X51" i="2"/>
  <c r="V51" i="2"/>
  <c r="S51" i="2"/>
  <c r="R51" i="2"/>
  <c r="P51" i="2"/>
  <c r="N51" i="2"/>
  <c r="K51" i="2"/>
  <c r="J51" i="2"/>
  <c r="H51" i="2"/>
  <c r="F51" i="2"/>
  <c r="EA50" i="2"/>
  <c r="DZ50" i="2"/>
  <c r="DX50" i="2"/>
  <c r="DV50" i="2"/>
  <c r="IA50" i="2"/>
  <c r="HZ50" i="2"/>
  <c r="HX50" i="2"/>
  <c r="HV50" i="2"/>
  <c r="IY50" i="2"/>
  <c r="IX50" i="2"/>
  <c r="IV50" i="2"/>
  <c r="IT50" i="2"/>
  <c r="IQ50" i="2"/>
  <c r="IP50" i="2"/>
  <c r="IN50" i="2"/>
  <c r="IL50" i="2"/>
  <c r="II50" i="2"/>
  <c r="IH50" i="2"/>
  <c r="IF50" i="2"/>
  <c r="ID50" i="2"/>
  <c r="HS50" i="2"/>
  <c r="HR50" i="2"/>
  <c r="HP50" i="2"/>
  <c r="HN50" i="2"/>
  <c r="HK50" i="2"/>
  <c r="HJ50" i="2"/>
  <c r="HH50" i="2"/>
  <c r="HF50" i="2"/>
  <c r="HC50" i="2"/>
  <c r="HB50" i="2"/>
  <c r="GZ50" i="2"/>
  <c r="GX50" i="2"/>
  <c r="GU50" i="2"/>
  <c r="GT50" i="2"/>
  <c r="GR50" i="2"/>
  <c r="GP50" i="2"/>
  <c r="GM50" i="2"/>
  <c r="GL50" i="2"/>
  <c r="GJ50" i="2"/>
  <c r="GH50" i="2"/>
  <c r="GE50" i="2"/>
  <c r="GD50" i="2"/>
  <c r="GB50" i="2"/>
  <c r="FZ50" i="2"/>
  <c r="FW50" i="2"/>
  <c r="FV50" i="2"/>
  <c r="FT50" i="2"/>
  <c r="FR50" i="2"/>
  <c r="FO50" i="2"/>
  <c r="FN50" i="2"/>
  <c r="FL50" i="2"/>
  <c r="FJ50" i="2"/>
  <c r="FG50" i="2"/>
  <c r="FF50" i="2"/>
  <c r="FD50" i="2"/>
  <c r="FB50" i="2"/>
  <c r="EY50" i="2"/>
  <c r="EX50" i="2"/>
  <c r="EV50" i="2"/>
  <c r="ET50" i="2"/>
  <c r="EQ50" i="2"/>
  <c r="EP50" i="2"/>
  <c r="EN50" i="2"/>
  <c r="EL50" i="2"/>
  <c r="EI50" i="2"/>
  <c r="EH50" i="2"/>
  <c r="EF50" i="2"/>
  <c r="ED50" i="2"/>
  <c r="DS50" i="2"/>
  <c r="DR50" i="2"/>
  <c r="DP50" i="2"/>
  <c r="DN50" i="2"/>
  <c r="DK50" i="2"/>
  <c r="DJ50" i="2"/>
  <c r="DH50" i="2"/>
  <c r="DF50" i="2"/>
  <c r="DC50" i="2"/>
  <c r="DB50" i="2"/>
  <c r="CZ50" i="2"/>
  <c r="CX50" i="2"/>
  <c r="CU50" i="2"/>
  <c r="CT50" i="2"/>
  <c r="CR50" i="2"/>
  <c r="CP50" i="2"/>
  <c r="CM50" i="2"/>
  <c r="CL50" i="2"/>
  <c r="CJ50" i="2"/>
  <c r="CH50" i="2"/>
  <c r="CE50" i="2"/>
  <c r="CD50" i="2"/>
  <c r="CB50" i="2"/>
  <c r="BZ50" i="2"/>
  <c r="BW50" i="2"/>
  <c r="BV50" i="2"/>
  <c r="BT50" i="2"/>
  <c r="BR50" i="2"/>
  <c r="BO50" i="2"/>
  <c r="BN50" i="2"/>
  <c r="BL50" i="2"/>
  <c r="BJ50" i="2"/>
  <c r="BG50" i="2"/>
  <c r="BF50" i="2"/>
  <c r="BD50" i="2"/>
  <c r="BB50" i="2"/>
  <c r="AY50" i="2"/>
  <c r="AX50" i="2"/>
  <c r="AV50" i="2"/>
  <c r="AT50" i="2"/>
  <c r="AQ50" i="2"/>
  <c r="AP50" i="2"/>
  <c r="AN50" i="2"/>
  <c r="AL50" i="2"/>
  <c r="AI50" i="2"/>
  <c r="AH50" i="2"/>
  <c r="AF50" i="2"/>
  <c r="AD50" i="2"/>
  <c r="AA50" i="2"/>
  <c r="Z50" i="2"/>
  <c r="X50" i="2"/>
  <c r="V50" i="2"/>
  <c r="S50" i="2"/>
  <c r="R50" i="2"/>
  <c r="P50" i="2"/>
  <c r="N50" i="2"/>
  <c r="K50" i="2"/>
  <c r="J50" i="2"/>
  <c r="H50" i="2"/>
  <c r="F50" i="2"/>
  <c r="EA49" i="2"/>
  <c r="DZ49" i="2"/>
  <c r="DX49" i="2"/>
  <c r="DV49" i="2"/>
  <c r="IA49" i="2"/>
  <c r="HZ49" i="2"/>
  <c r="HX49" i="2"/>
  <c r="HV49" i="2"/>
  <c r="IY49" i="2"/>
  <c r="IX49" i="2"/>
  <c r="IV49" i="2"/>
  <c r="IT49" i="2"/>
  <c r="IQ49" i="2"/>
  <c r="IP49" i="2"/>
  <c r="IN49" i="2"/>
  <c r="IL49" i="2"/>
  <c r="II49" i="2"/>
  <c r="IH49" i="2"/>
  <c r="IF49" i="2"/>
  <c r="ID49" i="2"/>
  <c r="HS49" i="2"/>
  <c r="HR49" i="2"/>
  <c r="HP49" i="2"/>
  <c r="HN49" i="2"/>
  <c r="HK49" i="2"/>
  <c r="HJ49" i="2"/>
  <c r="HH49" i="2"/>
  <c r="HF49" i="2"/>
  <c r="HC49" i="2"/>
  <c r="HB49" i="2"/>
  <c r="GZ49" i="2"/>
  <c r="GX49" i="2"/>
  <c r="GU49" i="2"/>
  <c r="GT49" i="2"/>
  <c r="GR49" i="2"/>
  <c r="GP49" i="2"/>
  <c r="GM49" i="2"/>
  <c r="GL49" i="2"/>
  <c r="GJ49" i="2"/>
  <c r="GH49" i="2"/>
  <c r="GE49" i="2"/>
  <c r="GD49" i="2"/>
  <c r="GB49" i="2"/>
  <c r="FZ49" i="2"/>
  <c r="FW49" i="2"/>
  <c r="FV49" i="2"/>
  <c r="FT49" i="2"/>
  <c r="FR49" i="2"/>
  <c r="FO49" i="2"/>
  <c r="FN49" i="2"/>
  <c r="FL49" i="2"/>
  <c r="FJ49" i="2"/>
  <c r="FG49" i="2"/>
  <c r="FF49" i="2"/>
  <c r="FD49" i="2"/>
  <c r="FB49" i="2"/>
  <c r="EY49" i="2"/>
  <c r="EX49" i="2"/>
  <c r="EV49" i="2"/>
  <c r="ET49" i="2"/>
  <c r="EQ49" i="2"/>
  <c r="EP49" i="2"/>
  <c r="EN49" i="2"/>
  <c r="EL49" i="2"/>
  <c r="EI49" i="2"/>
  <c r="EH49" i="2"/>
  <c r="EF49" i="2"/>
  <c r="ED49" i="2"/>
  <c r="DS49" i="2"/>
  <c r="DR49" i="2"/>
  <c r="DP49" i="2"/>
  <c r="DN49" i="2"/>
  <c r="DK49" i="2"/>
  <c r="DJ49" i="2"/>
  <c r="DH49" i="2"/>
  <c r="DF49" i="2"/>
  <c r="DC49" i="2"/>
  <c r="DB49" i="2"/>
  <c r="CZ49" i="2"/>
  <c r="CX49" i="2"/>
  <c r="CU49" i="2"/>
  <c r="CT49" i="2"/>
  <c r="CR49" i="2"/>
  <c r="CP49" i="2"/>
  <c r="CM49" i="2"/>
  <c r="CL49" i="2"/>
  <c r="CJ49" i="2"/>
  <c r="CH49" i="2"/>
  <c r="CE49" i="2"/>
  <c r="CD49" i="2"/>
  <c r="CB49" i="2"/>
  <c r="BZ49" i="2"/>
  <c r="BW49" i="2"/>
  <c r="BV49" i="2"/>
  <c r="BT49" i="2"/>
  <c r="BT52" i="2" s="1"/>
  <c r="BR49" i="2"/>
  <c r="BO49" i="2"/>
  <c r="BN49" i="2"/>
  <c r="BL49" i="2"/>
  <c r="BJ49" i="2"/>
  <c r="BG49" i="2"/>
  <c r="BF49" i="2"/>
  <c r="BD49" i="2"/>
  <c r="BB49" i="2"/>
  <c r="AY49" i="2"/>
  <c r="AX49" i="2"/>
  <c r="AV49" i="2"/>
  <c r="AT49" i="2"/>
  <c r="AQ49" i="2"/>
  <c r="AP49" i="2"/>
  <c r="AN49" i="2"/>
  <c r="AL49" i="2"/>
  <c r="AI49" i="2"/>
  <c r="AH49" i="2"/>
  <c r="AF49" i="2"/>
  <c r="AD49" i="2"/>
  <c r="AD52" i="2" s="1"/>
  <c r="AA49" i="2"/>
  <c r="Z49" i="2"/>
  <c r="X49" i="2"/>
  <c r="V49" i="2"/>
  <c r="S49" i="2"/>
  <c r="R49" i="2"/>
  <c r="P49" i="2"/>
  <c r="N49" i="2"/>
  <c r="K49" i="2"/>
  <c r="J49" i="2"/>
  <c r="H49" i="2"/>
  <c r="F49" i="2"/>
  <c r="DY47" i="2"/>
  <c r="DW47" i="2"/>
  <c r="DU47" i="2"/>
  <c r="HY47" i="2"/>
  <c r="HW47" i="2"/>
  <c r="HU47" i="2"/>
  <c r="IW47" i="2"/>
  <c r="IU47" i="2"/>
  <c r="IS47" i="2"/>
  <c r="IO47" i="2"/>
  <c r="IM47" i="2"/>
  <c r="IK47" i="2"/>
  <c r="IG47" i="2"/>
  <c r="IE47" i="2"/>
  <c r="IC47" i="2"/>
  <c r="HQ47" i="2"/>
  <c r="HO47" i="2"/>
  <c r="HM47" i="2"/>
  <c r="HI47" i="2"/>
  <c r="HG47" i="2"/>
  <c r="HE47" i="2"/>
  <c r="HA47" i="2"/>
  <c r="GY47" i="2"/>
  <c r="GW47" i="2"/>
  <c r="GS47" i="2"/>
  <c r="GQ47" i="2"/>
  <c r="GO47" i="2"/>
  <c r="GK47" i="2"/>
  <c r="GI47" i="2"/>
  <c r="GG47" i="2"/>
  <c r="GC47" i="2"/>
  <c r="GA47" i="2"/>
  <c r="FY47" i="2"/>
  <c r="FU47" i="2"/>
  <c r="FS47" i="2"/>
  <c r="FQ47" i="2"/>
  <c r="FM47" i="2"/>
  <c r="FK47" i="2"/>
  <c r="FI47" i="2"/>
  <c r="FE47" i="2"/>
  <c r="FC47" i="2"/>
  <c r="FA47" i="2"/>
  <c r="EW47" i="2"/>
  <c r="EU47" i="2"/>
  <c r="ES47" i="2"/>
  <c r="EO47" i="2"/>
  <c r="EM47" i="2"/>
  <c r="EK47" i="2"/>
  <c r="EG47" i="2"/>
  <c r="EE47" i="2"/>
  <c r="EC47" i="2"/>
  <c r="DQ47" i="2"/>
  <c r="DO47" i="2"/>
  <c r="DM47" i="2"/>
  <c r="DI47" i="2"/>
  <c r="DG47" i="2"/>
  <c r="DE47" i="2"/>
  <c r="DA47" i="2"/>
  <c r="CY47" i="2"/>
  <c r="CW47" i="2"/>
  <c r="CS47" i="2"/>
  <c r="CQ47" i="2"/>
  <c r="CO47" i="2"/>
  <c r="CK47" i="2"/>
  <c r="CI47" i="2"/>
  <c r="CC47" i="2"/>
  <c r="CA47" i="2"/>
  <c r="BY47" i="2"/>
  <c r="BU47" i="2"/>
  <c r="BS47" i="2"/>
  <c r="BQ47" i="2"/>
  <c r="BM47" i="2"/>
  <c r="BK47" i="2"/>
  <c r="BI47" i="2"/>
  <c r="BE47" i="2"/>
  <c r="BC47" i="2"/>
  <c r="BA47" i="2"/>
  <c r="AW47" i="2"/>
  <c r="AU47" i="2"/>
  <c r="AS47" i="2"/>
  <c r="AO47" i="2"/>
  <c r="AM47" i="2"/>
  <c r="AK47" i="2"/>
  <c r="AG47" i="2"/>
  <c r="AE47" i="2"/>
  <c r="AC47" i="2"/>
  <c r="Y47" i="2"/>
  <c r="W47" i="2"/>
  <c r="U47" i="2"/>
  <c r="Q47" i="2"/>
  <c r="O47" i="2"/>
  <c r="M47" i="2"/>
  <c r="I47" i="2"/>
  <c r="G47" i="2"/>
  <c r="E47" i="2"/>
  <c r="EA46" i="2"/>
  <c r="DZ46" i="2"/>
  <c r="DX46" i="2"/>
  <c r="DV46" i="2"/>
  <c r="IA46" i="2"/>
  <c r="IA47" i="2" s="1"/>
  <c r="HZ46" i="2"/>
  <c r="HZ47" i="2" s="1"/>
  <c r="HX46" i="2"/>
  <c r="HX47" i="2" s="1"/>
  <c r="HV46" i="2"/>
  <c r="HV47" i="2" s="1"/>
  <c r="IY46" i="2"/>
  <c r="IX46" i="2"/>
  <c r="IV46" i="2"/>
  <c r="IV47" i="2" s="1"/>
  <c r="IT46" i="2"/>
  <c r="IT47" i="2" s="1"/>
  <c r="IQ46" i="2"/>
  <c r="IQ47" i="2" s="1"/>
  <c r="IP46" i="2"/>
  <c r="IP47" i="2" s="1"/>
  <c r="IN46" i="2"/>
  <c r="IN47" i="2" s="1"/>
  <c r="IL47" i="2"/>
  <c r="II46" i="2"/>
  <c r="II47" i="2" s="1"/>
  <c r="IH46" i="2"/>
  <c r="IH47" i="2" s="1"/>
  <c r="IF46" i="2"/>
  <c r="IF47" i="2" s="1"/>
  <c r="ID46" i="2"/>
  <c r="ID47" i="2" s="1"/>
  <c r="HS46" i="2"/>
  <c r="HS47" i="2" s="1"/>
  <c r="HR46" i="2"/>
  <c r="HP46" i="2"/>
  <c r="HP47" i="2" s="1"/>
  <c r="HN46" i="2"/>
  <c r="HN47" i="2" s="1"/>
  <c r="HK46" i="2"/>
  <c r="HK47" i="2" s="1"/>
  <c r="HJ46" i="2"/>
  <c r="HH46" i="2"/>
  <c r="HH47" i="2" s="1"/>
  <c r="HF46" i="2"/>
  <c r="HF47" i="2" s="1"/>
  <c r="HC46" i="2"/>
  <c r="HC47" i="2" s="1"/>
  <c r="HB46" i="2"/>
  <c r="HB47" i="2" s="1"/>
  <c r="GZ46" i="2"/>
  <c r="GZ47" i="2" s="1"/>
  <c r="GX46" i="2"/>
  <c r="GX47" i="2" s="1"/>
  <c r="GU46" i="2"/>
  <c r="GU47" i="2" s="1"/>
  <c r="GT46" i="2"/>
  <c r="GT47" i="2" s="1"/>
  <c r="GR46" i="2"/>
  <c r="GR47" i="2" s="1"/>
  <c r="GP46" i="2"/>
  <c r="GP47" i="2" s="1"/>
  <c r="GM46" i="2"/>
  <c r="GM47" i="2" s="1"/>
  <c r="GL46" i="2"/>
  <c r="GL47" i="2" s="1"/>
  <c r="GJ46" i="2"/>
  <c r="GH46" i="2"/>
  <c r="GH47" i="2" s="1"/>
  <c r="GE46" i="2"/>
  <c r="GE47" i="2" s="1"/>
  <c r="GD46" i="2"/>
  <c r="GB46" i="2"/>
  <c r="GB47" i="2" s="1"/>
  <c r="FZ46" i="2"/>
  <c r="FZ47" i="2" s="1"/>
  <c r="FW46" i="2"/>
  <c r="FW47" i="2" s="1"/>
  <c r="FV46" i="2"/>
  <c r="FT46" i="2"/>
  <c r="FT47" i="2" s="1"/>
  <c r="FR46" i="2"/>
  <c r="FR47" i="2" s="1"/>
  <c r="FO46" i="2"/>
  <c r="FO47" i="2" s="1"/>
  <c r="FN46" i="2"/>
  <c r="FN47" i="2" s="1"/>
  <c r="FL46" i="2"/>
  <c r="FL47" i="2" s="1"/>
  <c r="FJ46" i="2"/>
  <c r="FG46" i="2"/>
  <c r="FG47" i="2" s="1"/>
  <c r="FF46" i="2"/>
  <c r="FD46" i="2"/>
  <c r="FD47" i="2" s="1"/>
  <c r="FB46" i="2"/>
  <c r="FB47" i="2" s="1"/>
  <c r="EY46" i="2"/>
  <c r="EY47" i="2" s="1"/>
  <c r="EX46" i="2"/>
  <c r="EV46" i="2"/>
  <c r="EV47" i="2" s="1"/>
  <c r="ET46" i="2"/>
  <c r="ET47" i="2" s="1"/>
  <c r="EQ46" i="2"/>
  <c r="EQ47" i="2" s="1"/>
  <c r="EP46" i="2"/>
  <c r="EP47" i="2" s="1"/>
  <c r="EN46" i="2"/>
  <c r="EN47" i="2" s="1"/>
  <c r="EL46" i="2"/>
  <c r="EL47" i="2" s="1"/>
  <c r="EI46" i="2"/>
  <c r="EI47" i="2" s="1"/>
  <c r="EH46" i="2"/>
  <c r="EF46" i="2"/>
  <c r="EF47" i="2" s="1"/>
  <c r="ED46" i="2"/>
  <c r="ED47" i="2" s="1"/>
  <c r="DS46" i="2"/>
  <c r="DS47" i="2" s="1"/>
  <c r="DR46" i="2"/>
  <c r="DR47" i="2" s="1"/>
  <c r="DP46" i="2"/>
  <c r="DN46" i="2"/>
  <c r="DN47" i="2" s="1"/>
  <c r="DK46" i="2"/>
  <c r="DK47" i="2" s="1"/>
  <c r="DJ46" i="2"/>
  <c r="DJ47" i="2" s="1"/>
  <c r="DH46" i="2"/>
  <c r="DH47" i="2" s="1"/>
  <c r="DF46" i="2"/>
  <c r="DF47" i="2" s="1"/>
  <c r="DC46" i="2"/>
  <c r="DC47" i="2" s="1"/>
  <c r="DB46" i="2"/>
  <c r="CZ46" i="2"/>
  <c r="CZ47" i="2" s="1"/>
  <c r="CX46" i="2"/>
  <c r="CX47" i="2" s="1"/>
  <c r="CU46" i="2"/>
  <c r="CU47" i="2" s="1"/>
  <c r="CT46" i="2"/>
  <c r="CT47" i="2" s="1"/>
  <c r="CR46" i="2"/>
  <c r="CR47" i="2" s="1"/>
  <c r="CP46" i="2"/>
  <c r="CP47" i="2" s="1"/>
  <c r="CM46" i="2"/>
  <c r="CM47" i="2" s="1"/>
  <c r="CL46" i="2"/>
  <c r="CL47" i="2" s="1"/>
  <c r="CJ47" i="2"/>
  <c r="CH46" i="2"/>
  <c r="CH47" i="2" s="1"/>
  <c r="CE46" i="2"/>
  <c r="CE47" i="2" s="1"/>
  <c r="CD46" i="2"/>
  <c r="CD47" i="2" s="1"/>
  <c r="CB46" i="2"/>
  <c r="CB47" i="2" s="1"/>
  <c r="BZ46" i="2"/>
  <c r="BZ47" i="2" s="1"/>
  <c r="BW46" i="2"/>
  <c r="BW47" i="2" s="1"/>
  <c r="BV46" i="2"/>
  <c r="BV47" i="2" s="1"/>
  <c r="BT46" i="2"/>
  <c r="BT47" i="2" s="1"/>
  <c r="BR46" i="2"/>
  <c r="BR47" i="2" s="1"/>
  <c r="BO46" i="2"/>
  <c r="BO47" i="2" s="1"/>
  <c r="BN46" i="2"/>
  <c r="BL46" i="2"/>
  <c r="BL47" i="2" s="1"/>
  <c r="BJ46" i="2"/>
  <c r="BJ47" i="2" s="1"/>
  <c r="BG46" i="2"/>
  <c r="BG47" i="2" s="1"/>
  <c r="BF46" i="2"/>
  <c r="BF47" i="2" s="1"/>
  <c r="BD46" i="2"/>
  <c r="BD47" i="2" s="1"/>
  <c r="BB46" i="2"/>
  <c r="AY46" i="2"/>
  <c r="AY47" i="2" s="1"/>
  <c r="AX46" i="2"/>
  <c r="AX47" i="2" s="1"/>
  <c r="AV46" i="2"/>
  <c r="AV47" i="2" s="1"/>
  <c r="AT46" i="2"/>
  <c r="AT47" i="2" s="1"/>
  <c r="AQ46" i="2"/>
  <c r="AQ47" i="2" s="1"/>
  <c r="AP46" i="2"/>
  <c r="AP47" i="2" s="1"/>
  <c r="AN46" i="2"/>
  <c r="AN47" i="2" s="1"/>
  <c r="AL46" i="2"/>
  <c r="AL47" i="2" s="1"/>
  <c r="AI46" i="2"/>
  <c r="AI47" i="2" s="1"/>
  <c r="AH46" i="2"/>
  <c r="AH47" i="2" s="1"/>
  <c r="AF46" i="2"/>
  <c r="AF47" i="2" s="1"/>
  <c r="AD46" i="2"/>
  <c r="AD47" i="2" s="1"/>
  <c r="AA46" i="2"/>
  <c r="AA47" i="2" s="1"/>
  <c r="Z46" i="2"/>
  <c r="X46" i="2"/>
  <c r="X47" i="2" s="1"/>
  <c r="V46" i="2"/>
  <c r="V47" i="2" s="1"/>
  <c r="S46" i="2"/>
  <c r="S47" i="2" s="1"/>
  <c r="R46" i="2"/>
  <c r="R47" i="2" s="1"/>
  <c r="P46" i="2"/>
  <c r="P47" i="2" s="1"/>
  <c r="N46" i="2"/>
  <c r="N47" i="2" s="1"/>
  <c r="K46" i="2"/>
  <c r="K47" i="2" s="1"/>
  <c r="J46" i="2"/>
  <c r="J47" i="2" s="1"/>
  <c r="H46" i="2"/>
  <c r="F46" i="2"/>
  <c r="F47" i="2" s="1"/>
  <c r="DW43" i="2"/>
  <c r="FI43" i="2"/>
  <c r="FE43" i="2"/>
  <c r="FC43" i="2"/>
  <c r="FA43" i="2"/>
  <c r="EW43" i="2"/>
  <c r="EU43" i="2"/>
  <c r="EO43" i="2"/>
  <c r="EM43" i="2"/>
  <c r="EK43" i="2"/>
  <c r="DA43" i="2"/>
  <c r="CY43" i="2"/>
  <c r="CW43" i="2"/>
  <c r="AW43" i="2"/>
  <c r="AU43" i="2"/>
  <c r="AS43" i="2"/>
  <c r="AO43" i="2"/>
  <c r="AM43" i="2"/>
  <c r="AK43" i="2"/>
  <c r="EA42" i="2"/>
  <c r="DZ42" i="2"/>
  <c r="DX42" i="2"/>
  <c r="DV42" i="2"/>
  <c r="IA42" i="2"/>
  <c r="HZ42" i="2"/>
  <c r="HX42" i="2"/>
  <c r="HV42" i="2"/>
  <c r="IY42" i="2"/>
  <c r="IX42" i="2"/>
  <c r="IV42" i="2"/>
  <c r="IT42" i="2"/>
  <c r="IQ42" i="2"/>
  <c r="IP42" i="2"/>
  <c r="IN42" i="2"/>
  <c r="IL42" i="2"/>
  <c r="II42" i="2"/>
  <c r="IH42" i="2"/>
  <c r="IF42" i="2"/>
  <c r="ID42" i="2"/>
  <c r="HS42" i="2"/>
  <c r="HR42" i="2"/>
  <c r="HP42" i="2"/>
  <c r="HN42" i="2"/>
  <c r="HK42" i="2"/>
  <c r="HJ42" i="2"/>
  <c r="HH42" i="2"/>
  <c r="HF42" i="2"/>
  <c r="HC42" i="2"/>
  <c r="HB42" i="2"/>
  <c r="GZ42" i="2"/>
  <c r="GX42" i="2"/>
  <c r="GU42" i="2"/>
  <c r="GT42" i="2"/>
  <c r="GR42" i="2"/>
  <c r="GP42" i="2"/>
  <c r="GM42" i="2"/>
  <c r="GL42" i="2"/>
  <c r="GJ42" i="2"/>
  <c r="GH42" i="2"/>
  <c r="GE42" i="2"/>
  <c r="GD42" i="2"/>
  <c r="GB42" i="2"/>
  <c r="FZ42" i="2"/>
  <c r="FW42" i="2"/>
  <c r="FV42" i="2"/>
  <c r="FT42" i="2"/>
  <c r="FR42" i="2"/>
  <c r="FO42" i="2"/>
  <c r="FN42" i="2"/>
  <c r="FL42" i="2"/>
  <c r="FJ42" i="2"/>
  <c r="FG42" i="2"/>
  <c r="FF42" i="2"/>
  <c r="FD42" i="2"/>
  <c r="FB42" i="2"/>
  <c r="EY42" i="2"/>
  <c r="EX42" i="2"/>
  <c r="EV42" i="2"/>
  <c r="ET42" i="2"/>
  <c r="EQ42" i="2"/>
  <c r="EP42" i="2"/>
  <c r="EN42" i="2"/>
  <c r="EL42" i="2"/>
  <c r="EI42" i="2"/>
  <c r="EH42" i="2"/>
  <c r="EF42" i="2"/>
  <c r="ED42" i="2"/>
  <c r="DS42" i="2"/>
  <c r="DR42" i="2"/>
  <c r="DP42" i="2"/>
  <c r="DN42" i="2"/>
  <c r="DK42" i="2"/>
  <c r="DJ42" i="2"/>
  <c r="DH42" i="2"/>
  <c r="DF42" i="2"/>
  <c r="DC42" i="2"/>
  <c r="DB42" i="2"/>
  <c r="CZ42" i="2"/>
  <c r="CX42" i="2"/>
  <c r="CU42" i="2"/>
  <c r="CT42" i="2"/>
  <c r="CR42" i="2"/>
  <c r="CP42" i="2"/>
  <c r="CM42" i="2"/>
  <c r="CL42" i="2"/>
  <c r="CJ42" i="2"/>
  <c r="CH42" i="2"/>
  <c r="CE42" i="2"/>
  <c r="CD42" i="2"/>
  <c r="CB42" i="2"/>
  <c r="BZ42" i="2"/>
  <c r="BW42" i="2"/>
  <c r="BV42" i="2"/>
  <c r="BT42" i="2"/>
  <c r="BR42" i="2"/>
  <c r="BO42" i="2"/>
  <c r="BN42" i="2"/>
  <c r="BL42" i="2"/>
  <c r="BJ42" i="2"/>
  <c r="BG42" i="2"/>
  <c r="BF42" i="2"/>
  <c r="BD42" i="2"/>
  <c r="BB42" i="2"/>
  <c r="AY42" i="2"/>
  <c r="AX42" i="2"/>
  <c r="AV42" i="2"/>
  <c r="AT42" i="2"/>
  <c r="AQ42" i="2"/>
  <c r="AP42" i="2"/>
  <c r="AN42" i="2"/>
  <c r="AL42" i="2"/>
  <c r="AI42" i="2"/>
  <c r="AH42" i="2"/>
  <c r="AF42" i="2"/>
  <c r="AD42" i="2"/>
  <c r="AA42" i="2"/>
  <c r="Z42" i="2"/>
  <c r="X42" i="2"/>
  <c r="V42" i="2"/>
  <c r="S42" i="2"/>
  <c r="R42" i="2"/>
  <c r="P42" i="2"/>
  <c r="N42" i="2"/>
  <c r="K42" i="2"/>
  <c r="J42" i="2"/>
  <c r="H42" i="2"/>
  <c r="F42" i="2"/>
  <c r="EA41" i="2"/>
  <c r="DZ41" i="2"/>
  <c r="DX41" i="2"/>
  <c r="DV41" i="2"/>
  <c r="IA41" i="2"/>
  <c r="HZ41" i="2"/>
  <c r="HX41" i="2"/>
  <c r="HV41" i="2"/>
  <c r="IY41" i="2"/>
  <c r="IX41" i="2"/>
  <c r="IV41" i="2"/>
  <c r="IT41" i="2"/>
  <c r="IQ41" i="2"/>
  <c r="IP41" i="2"/>
  <c r="IN41" i="2"/>
  <c r="IL41" i="2"/>
  <c r="II41" i="2"/>
  <c r="IH41" i="2"/>
  <c r="IF41" i="2"/>
  <c r="ID41" i="2"/>
  <c r="HS41" i="2"/>
  <c r="HR41" i="2"/>
  <c r="HP41" i="2"/>
  <c r="HN41" i="2"/>
  <c r="HK41" i="2"/>
  <c r="HJ41" i="2"/>
  <c r="HH41" i="2"/>
  <c r="HF41" i="2"/>
  <c r="HC41" i="2"/>
  <c r="HB41" i="2"/>
  <c r="GZ41" i="2"/>
  <c r="GX41" i="2"/>
  <c r="GU41" i="2"/>
  <c r="GT41" i="2"/>
  <c r="GR41" i="2"/>
  <c r="GP41" i="2"/>
  <c r="GM41" i="2"/>
  <c r="GL41" i="2"/>
  <c r="GJ41" i="2"/>
  <c r="GH41" i="2"/>
  <c r="GE41" i="2"/>
  <c r="GD41" i="2"/>
  <c r="GB41" i="2"/>
  <c r="FZ41" i="2"/>
  <c r="FW41" i="2"/>
  <c r="FV41" i="2"/>
  <c r="FT41" i="2"/>
  <c r="FR41" i="2"/>
  <c r="FO41" i="2"/>
  <c r="FN41" i="2"/>
  <c r="FL41" i="2"/>
  <c r="FJ41" i="2"/>
  <c r="FG41" i="2"/>
  <c r="FF41" i="2"/>
  <c r="FD41" i="2"/>
  <c r="FB41" i="2"/>
  <c r="EY41" i="2"/>
  <c r="EX41" i="2"/>
  <c r="EV41" i="2"/>
  <c r="ET41" i="2"/>
  <c r="EQ41" i="2"/>
  <c r="EP41" i="2"/>
  <c r="EN41" i="2"/>
  <c r="EL41" i="2"/>
  <c r="EI41" i="2"/>
  <c r="EH41" i="2"/>
  <c r="EF41" i="2"/>
  <c r="ED41" i="2"/>
  <c r="DS41" i="2"/>
  <c r="DR41" i="2"/>
  <c r="DP41" i="2"/>
  <c r="DN41" i="2"/>
  <c r="DK41" i="2"/>
  <c r="DJ41" i="2"/>
  <c r="DH41" i="2"/>
  <c r="DF41" i="2"/>
  <c r="DC41" i="2"/>
  <c r="DB41" i="2"/>
  <c r="CZ41" i="2"/>
  <c r="CX41" i="2"/>
  <c r="CU41" i="2"/>
  <c r="CT41" i="2"/>
  <c r="CR41" i="2"/>
  <c r="CP41" i="2"/>
  <c r="CM41" i="2"/>
  <c r="CL41" i="2"/>
  <c r="CJ41" i="2"/>
  <c r="CH41" i="2"/>
  <c r="CE41" i="2"/>
  <c r="CD41" i="2"/>
  <c r="CB41" i="2"/>
  <c r="BZ41" i="2"/>
  <c r="BW41" i="2"/>
  <c r="BV41" i="2"/>
  <c r="BT41" i="2"/>
  <c r="BR41" i="2"/>
  <c r="BO41" i="2"/>
  <c r="BN41" i="2"/>
  <c r="BL41" i="2"/>
  <c r="BJ41" i="2"/>
  <c r="BG41" i="2"/>
  <c r="BF41" i="2"/>
  <c r="BD41" i="2"/>
  <c r="BB41" i="2"/>
  <c r="AY41" i="2"/>
  <c r="AX41" i="2"/>
  <c r="AV41" i="2"/>
  <c r="AT41" i="2"/>
  <c r="AQ41" i="2"/>
  <c r="AP41" i="2"/>
  <c r="AN41" i="2"/>
  <c r="AL41" i="2"/>
  <c r="AI41" i="2"/>
  <c r="AH41" i="2"/>
  <c r="AF41" i="2"/>
  <c r="AD41" i="2"/>
  <c r="AA41" i="2"/>
  <c r="Z41" i="2"/>
  <c r="X41" i="2"/>
  <c r="V41" i="2"/>
  <c r="S41" i="2"/>
  <c r="R41" i="2"/>
  <c r="P41" i="2"/>
  <c r="N41" i="2"/>
  <c r="K41" i="2"/>
  <c r="J41" i="2"/>
  <c r="H41" i="2"/>
  <c r="F41" i="2"/>
  <c r="EA40" i="2"/>
  <c r="DZ40" i="2"/>
  <c r="DX40" i="2"/>
  <c r="DV40" i="2"/>
  <c r="IA40" i="2"/>
  <c r="HZ40" i="2"/>
  <c r="HX40" i="2"/>
  <c r="HV40" i="2"/>
  <c r="IY40" i="2"/>
  <c r="IX40" i="2"/>
  <c r="IV40" i="2"/>
  <c r="IT40" i="2"/>
  <c r="IQ40" i="2"/>
  <c r="IP40" i="2"/>
  <c r="IN40" i="2"/>
  <c r="IL40" i="2"/>
  <c r="II40" i="2"/>
  <c r="IH40" i="2"/>
  <c r="IF40" i="2"/>
  <c r="ID40" i="2"/>
  <c r="HS40" i="2"/>
  <c r="HR40" i="2"/>
  <c r="HP40" i="2"/>
  <c r="HN40" i="2"/>
  <c r="HK40" i="2"/>
  <c r="HJ40" i="2"/>
  <c r="HH40" i="2"/>
  <c r="HF40" i="2"/>
  <c r="HC40" i="2"/>
  <c r="HB40" i="2"/>
  <c r="GZ40" i="2"/>
  <c r="GX40" i="2"/>
  <c r="GU40" i="2"/>
  <c r="GT40" i="2"/>
  <c r="GR40" i="2"/>
  <c r="GP40" i="2"/>
  <c r="GM40" i="2"/>
  <c r="GL40" i="2"/>
  <c r="GJ40" i="2"/>
  <c r="GH40" i="2"/>
  <c r="GE40" i="2"/>
  <c r="GD40" i="2"/>
  <c r="GB40" i="2"/>
  <c r="FZ40" i="2"/>
  <c r="FW40" i="2"/>
  <c r="FV40" i="2"/>
  <c r="FT40" i="2"/>
  <c r="FR40" i="2"/>
  <c r="FO40" i="2"/>
  <c r="FN40" i="2"/>
  <c r="FL40" i="2"/>
  <c r="FJ40" i="2"/>
  <c r="FG40" i="2"/>
  <c r="FF40" i="2"/>
  <c r="FD40" i="2"/>
  <c r="FB40" i="2"/>
  <c r="EY40" i="2"/>
  <c r="EX40" i="2"/>
  <c r="EV40" i="2"/>
  <c r="ET40" i="2"/>
  <c r="EQ40" i="2"/>
  <c r="EP40" i="2"/>
  <c r="EN40" i="2"/>
  <c r="EL40" i="2"/>
  <c r="EI40" i="2"/>
  <c r="EH40" i="2"/>
  <c r="EF40" i="2"/>
  <c r="ED40" i="2"/>
  <c r="DS40" i="2"/>
  <c r="DR40" i="2"/>
  <c r="DP40" i="2"/>
  <c r="DN40" i="2"/>
  <c r="DK40" i="2"/>
  <c r="DJ40" i="2"/>
  <c r="DH40" i="2"/>
  <c r="DF40" i="2"/>
  <c r="DC40" i="2"/>
  <c r="DB40" i="2"/>
  <c r="CZ40" i="2"/>
  <c r="CX40" i="2"/>
  <c r="CU40" i="2"/>
  <c r="CT40" i="2"/>
  <c r="CR40" i="2"/>
  <c r="CP40" i="2"/>
  <c r="CM40" i="2"/>
  <c r="CL40" i="2"/>
  <c r="CJ40" i="2"/>
  <c r="CH40" i="2"/>
  <c r="CE40" i="2"/>
  <c r="CD40" i="2"/>
  <c r="CB40" i="2"/>
  <c r="BZ40" i="2"/>
  <c r="BW40" i="2"/>
  <c r="BV40" i="2"/>
  <c r="BT40" i="2"/>
  <c r="BR40" i="2"/>
  <c r="BO40" i="2"/>
  <c r="BN40" i="2"/>
  <c r="BL40" i="2"/>
  <c r="BJ40" i="2"/>
  <c r="BG40" i="2"/>
  <c r="BF40" i="2"/>
  <c r="BD40" i="2"/>
  <c r="BB40" i="2"/>
  <c r="AY40" i="2"/>
  <c r="AX40" i="2"/>
  <c r="AV40" i="2"/>
  <c r="AT40" i="2"/>
  <c r="AQ40" i="2"/>
  <c r="AP40" i="2"/>
  <c r="AN40" i="2"/>
  <c r="AL40" i="2"/>
  <c r="AI40" i="2"/>
  <c r="AH40" i="2"/>
  <c r="AF40" i="2"/>
  <c r="AD40" i="2"/>
  <c r="AA40" i="2"/>
  <c r="Z40" i="2"/>
  <c r="X40" i="2"/>
  <c r="V40" i="2"/>
  <c r="S40" i="2"/>
  <c r="R40" i="2"/>
  <c r="P40" i="2"/>
  <c r="N40" i="2"/>
  <c r="K40" i="2"/>
  <c r="J40" i="2"/>
  <c r="H40" i="2"/>
  <c r="F40" i="2"/>
  <c r="EA39" i="2"/>
  <c r="DZ39" i="2"/>
  <c r="DX39" i="2"/>
  <c r="DV39" i="2"/>
  <c r="IA39" i="2"/>
  <c r="HZ39" i="2"/>
  <c r="HX39" i="2"/>
  <c r="HV39" i="2"/>
  <c r="IY39" i="2"/>
  <c r="IX39" i="2"/>
  <c r="IV39" i="2"/>
  <c r="IT39" i="2"/>
  <c r="IQ39" i="2"/>
  <c r="IP39" i="2"/>
  <c r="IN39" i="2"/>
  <c r="IL39" i="2"/>
  <c r="II39" i="2"/>
  <c r="IH39" i="2"/>
  <c r="IF39" i="2"/>
  <c r="ID39" i="2"/>
  <c r="HS39" i="2"/>
  <c r="HR39" i="2"/>
  <c r="HP39" i="2"/>
  <c r="HN39" i="2"/>
  <c r="HK39" i="2"/>
  <c r="HJ39" i="2"/>
  <c r="HH39" i="2"/>
  <c r="HF39" i="2"/>
  <c r="HC39" i="2"/>
  <c r="HB39" i="2"/>
  <c r="GZ39" i="2"/>
  <c r="GX39" i="2"/>
  <c r="GU39" i="2"/>
  <c r="GT39" i="2"/>
  <c r="GR39" i="2"/>
  <c r="GP39" i="2"/>
  <c r="GM39" i="2"/>
  <c r="GL39" i="2"/>
  <c r="GJ39" i="2"/>
  <c r="GH39" i="2"/>
  <c r="GE39" i="2"/>
  <c r="GD39" i="2"/>
  <c r="GB39" i="2"/>
  <c r="FZ39" i="2"/>
  <c r="FW39" i="2"/>
  <c r="FV39" i="2"/>
  <c r="FT39" i="2"/>
  <c r="FR39" i="2"/>
  <c r="FO39" i="2"/>
  <c r="FN39" i="2"/>
  <c r="FL39" i="2"/>
  <c r="FJ39" i="2"/>
  <c r="FG39" i="2"/>
  <c r="FF39" i="2"/>
  <c r="FD39" i="2"/>
  <c r="FB39" i="2"/>
  <c r="EY39" i="2"/>
  <c r="EX39" i="2"/>
  <c r="EV39" i="2"/>
  <c r="ET39" i="2"/>
  <c r="EQ39" i="2"/>
  <c r="EP39" i="2"/>
  <c r="EN39" i="2"/>
  <c r="EL39" i="2"/>
  <c r="EI39" i="2"/>
  <c r="EH39" i="2"/>
  <c r="EF39" i="2"/>
  <c r="ED39" i="2"/>
  <c r="DS39" i="2"/>
  <c r="DR39" i="2"/>
  <c r="DP39" i="2"/>
  <c r="DN39" i="2"/>
  <c r="DK39" i="2"/>
  <c r="DJ39" i="2"/>
  <c r="DH39" i="2"/>
  <c r="DF39" i="2"/>
  <c r="DC39" i="2"/>
  <c r="DB39" i="2"/>
  <c r="CZ39" i="2"/>
  <c r="CX39" i="2"/>
  <c r="CU39" i="2"/>
  <c r="CT39" i="2"/>
  <c r="CR39" i="2"/>
  <c r="CP39" i="2"/>
  <c r="CM39" i="2"/>
  <c r="CL39" i="2"/>
  <c r="CJ39" i="2"/>
  <c r="CH39" i="2"/>
  <c r="CE39" i="2"/>
  <c r="CD39" i="2"/>
  <c r="CB39" i="2"/>
  <c r="BZ39" i="2"/>
  <c r="BW39" i="2"/>
  <c r="BV39" i="2"/>
  <c r="BT39" i="2"/>
  <c r="BR39" i="2"/>
  <c r="BO39" i="2"/>
  <c r="BN39" i="2"/>
  <c r="BL39" i="2"/>
  <c r="BJ39" i="2"/>
  <c r="BG39" i="2"/>
  <c r="BF39" i="2"/>
  <c r="BD39" i="2"/>
  <c r="BB39" i="2"/>
  <c r="AY39" i="2"/>
  <c r="AX39" i="2"/>
  <c r="AV39" i="2"/>
  <c r="AT39" i="2"/>
  <c r="AQ39" i="2"/>
  <c r="AP39" i="2"/>
  <c r="AN39" i="2"/>
  <c r="AL39" i="2"/>
  <c r="AI39" i="2"/>
  <c r="AH39" i="2"/>
  <c r="AF39" i="2"/>
  <c r="AD39" i="2"/>
  <c r="AA39" i="2"/>
  <c r="Z39" i="2"/>
  <c r="X39" i="2"/>
  <c r="V39" i="2"/>
  <c r="S39" i="2"/>
  <c r="R39" i="2"/>
  <c r="P39" i="2"/>
  <c r="N39" i="2"/>
  <c r="K39" i="2"/>
  <c r="J39" i="2"/>
  <c r="H39" i="2"/>
  <c r="F39" i="2"/>
  <c r="EA38" i="2"/>
  <c r="DZ38" i="2"/>
  <c r="DX38" i="2"/>
  <c r="DV38" i="2"/>
  <c r="IA38" i="2"/>
  <c r="HZ38" i="2"/>
  <c r="HX38" i="2"/>
  <c r="HV38" i="2"/>
  <c r="IY38" i="2"/>
  <c r="IX38" i="2"/>
  <c r="IV38" i="2"/>
  <c r="IT38" i="2"/>
  <c r="IQ38" i="2"/>
  <c r="IP38" i="2"/>
  <c r="IN38" i="2"/>
  <c r="IL38" i="2"/>
  <c r="II38" i="2"/>
  <c r="IH38" i="2"/>
  <c r="IF38" i="2"/>
  <c r="ID38" i="2"/>
  <c r="HS38" i="2"/>
  <c r="HR38" i="2"/>
  <c r="HP38" i="2"/>
  <c r="HN38" i="2"/>
  <c r="HK38" i="2"/>
  <c r="HJ38" i="2"/>
  <c r="HH38" i="2"/>
  <c r="HF38" i="2"/>
  <c r="HC38" i="2"/>
  <c r="HB38" i="2"/>
  <c r="GZ38" i="2"/>
  <c r="GX38" i="2"/>
  <c r="GU38" i="2"/>
  <c r="GT38" i="2"/>
  <c r="GR38" i="2"/>
  <c r="GP38" i="2"/>
  <c r="GM38" i="2"/>
  <c r="GL38" i="2"/>
  <c r="GJ38" i="2"/>
  <c r="GH38" i="2"/>
  <c r="GE38" i="2"/>
  <c r="GD38" i="2"/>
  <c r="GB38" i="2"/>
  <c r="FZ38" i="2"/>
  <c r="FW38" i="2"/>
  <c r="FV38" i="2"/>
  <c r="FT38" i="2"/>
  <c r="FR38" i="2"/>
  <c r="FO38" i="2"/>
  <c r="FN38" i="2"/>
  <c r="FL38" i="2"/>
  <c r="FJ38" i="2"/>
  <c r="FG38" i="2"/>
  <c r="FF38" i="2"/>
  <c r="FD38" i="2"/>
  <c r="FB38" i="2"/>
  <c r="EY38" i="2"/>
  <c r="EX38" i="2"/>
  <c r="EV38" i="2"/>
  <c r="ET38" i="2"/>
  <c r="EQ38" i="2"/>
  <c r="EP38" i="2"/>
  <c r="EN38" i="2"/>
  <c r="EL38" i="2"/>
  <c r="EI38" i="2"/>
  <c r="EH38" i="2"/>
  <c r="EF38" i="2"/>
  <c r="ED38" i="2"/>
  <c r="DS38" i="2"/>
  <c r="DR38" i="2"/>
  <c r="DP38" i="2"/>
  <c r="DN38" i="2"/>
  <c r="DK38" i="2"/>
  <c r="DJ38" i="2"/>
  <c r="DH38" i="2"/>
  <c r="DF38" i="2"/>
  <c r="DC38" i="2"/>
  <c r="DB38" i="2"/>
  <c r="CZ38" i="2"/>
  <c r="CX38" i="2"/>
  <c r="CU38" i="2"/>
  <c r="CT38" i="2"/>
  <c r="CR38" i="2"/>
  <c r="CP38" i="2"/>
  <c r="CM38" i="2"/>
  <c r="CL38" i="2"/>
  <c r="CJ38" i="2"/>
  <c r="CH38" i="2"/>
  <c r="CE38" i="2"/>
  <c r="CD38" i="2"/>
  <c r="CB38" i="2"/>
  <c r="BZ38" i="2"/>
  <c r="BW38" i="2"/>
  <c r="BV38" i="2"/>
  <c r="BT38" i="2"/>
  <c r="BR38" i="2"/>
  <c r="BO38" i="2"/>
  <c r="BN38" i="2"/>
  <c r="BL38" i="2"/>
  <c r="BJ38" i="2"/>
  <c r="BG38" i="2"/>
  <c r="BF38" i="2"/>
  <c r="BD38" i="2"/>
  <c r="BB38" i="2"/>
  <c r="AY38" i="2"/>
  <c r="AX38" i="2"/>
  <c r="AV38" i="2"/>
  <c r="AT38" i="2"/>
  <c r="AQ38" i="2"/>
  <c r="AP38" i="2"/>
  <c r="AN38" i="2"/>
  <c r="AL38" i="2"/>
  <c r="AI38" i="2"/>
  <c r="AH38" i="2"/>
  <c r="AF38" i="2"/>
  <c r="AD38" i="2"/>
  <c r="AA38" i="2"/>
  <c r="Z38" i="2"/>
  <c r="X38" i="2"/>
  <c r="V38" i="2"/>
  <c r="S38" i="2"/>
  <c r="R38" i="2"/>
  <c r="P38" i="2"/>
  <c r="N38" i="2"/>
  <c r="K38" i="2"/>
  <c r="J38" i="2"/>
  <c r="H38" i="2"/>
  <c r="F38" i="2"/>
  <c r="EA37" i="2"/>
  <c r="DZ37" i="2"/>
  <c r="DX37" i="2"/>
  <c r="DV37" i="2"/>
  <c r="IA37" i="2"/>
  <c r="HZ37" i="2"/>
  <c r="HX37" i="2"/>
  <c r="HV37" i="2"/>
  <c r="IY37" i="2"/>
  <c r="IX37" i="2"/>
  <c r="IV37" i="2"/>
  <c r="IT37" i="2"/>
  <c r="IQ37" i="2"/>
  <c r="IP37" i="2"/>
  <c r="IN37" i="2"/>
  <c r="IL37" i="2"/>
  <c r="II37" i="2"/>
  <c r="IH37" i="2"/>
  <c r="IF37" i="2"/>
  <c r="ID37" i="2"/>
  <c r="HS37" i="2"/>
  <c r="HR37" i="2"/>
  <c r="HP37" i="2"/>
  <c r="HN37" i="2"/>
  <c r="HK37" i="2"/>
  <c r="HJ37" i="2"/>
  <c r="HH37" i="2"/>
  <c r="HF37" i="2"/>
  <c r="HC37" i="2"/>
  <c r="HB37" i="2"/>
  <c r="GZ37" i="2"/>
  <c r="GX37" i="2"/>
  <c r="GU37" i="2"/>
  <c r="GT37" i="2"/>
  <c r="GR37" i="2"/>
  <c r="GP37" i="2"/>
  <c r="GM37" i="2"/>
  <c r="GL37" i="2"/>
  <c r="GJ37" i="2"/>
  <c r="GH37" i="2"/>
  <c r="GE37" i="2"/>
  <c r="GD37" i="2"/>
  <c r="GB37" i="2"/>
  <c r="FZ37" i="2"/>
  <c r="FW37" i="2"/>
  <c r="FV37" i="2"/>
  <c r="FT37" i="2"/>
  <c r="FR37" i="2"/>
  <c r="FO37" i="2"/>
  <c r="FN37" i="2"/>
  <c r="FL37" i="2"/>
  <c r="FJ37" i="2"/>
  <c r="FG37" i="2"/>
  <c r="FF37" i="2"/>
  <c r="FD37" i="2"/>
  <c r="FB37" i="2"/>
  <c r="EY37" i="2"/>
  <c r="EX37" i="2"/>
  <c r="EV37" i="2"/>
  <c r="ET37" i="2"/>
  <c r="EQ37" i="2"/>
  <c r="EP37" i="2"/>
  <c r="EN37" i="2"/>
  <c r="EL37" i="2"/>
  <c r="EI37" i="2"/>
  <c r="EH37" i="2"/>
  <c r="EF37" i="2"/>
  <c r="ED37" i="2"/>
  <c r="DS37" i="2"/>
  <c r="DR37" i="2"/>
  <c r="DP37" i="2"/>
  <c r="DN37" i="2"/>
  <c r="DK37" i="2"/>
  <c r="DJ37" i="2"/>
  <c r="DH37" i="2"/>
  <c r="DF37" i="2"/>
  <c r="DC37" i="2"/>
  <c r="DB37" i="2"/>
  <c r="CZ37" i="2"/>
  <c r="CX37" i="2"/>
  <c r="CU37" i="2"/>
  <c r="CT37" i="2"/>
  <c r="CR37" i="2"/>
  <c r="CP37" i="2"/>
  <c r="CM37" i="2"/>
  <c r="CL37" i="2"/>
  <c r="CJ37" i="2"/>
  <c r="CH37" i="2"/>
  <c r="CE37" i="2"/>
  <c r="CD37" i="2"/>
  <c r="CB37" i="2"/>
  <c r="BZ37" i="2"/>
  <c r="BW37" i="2"/>
  <c r="BV37" i="2"/>
  <c r="BT37" i="2"/>
  <c r="BR37" i="2"/>
  <c r="BO37" i="2"/>
  <c r="BN37" i="2"/>
  <c r="BL37" i="2"/>
  <c r="BJ37" i="2"/>
  <c r="BG37" i="2"/>
  <c r="BF37" i="2"/>
  <c r="BD37" i="2"/>
  <c r="BB37" i="2"/>
  <c r="AY37" i="2"/>
  <c r="AX37" i="2"/>
  <c r="AV37" i="2"/>
  <c r="AT37" i="2"/>
  <c r="AQ37" i="2"/>
  <c r="AP37" i="2"/>
  <c r="AN37" i="2"/>
  <c r="AL37" i="2"/>
  <c r="AI37" i="2"/>
  <c r="AH37" i="2"/>
  <c r="AF37" i="2"/>
  <c r="AD37" i="2"/>
  <c r="AA37" i="2"/>
  <c r="Z37" i="2"/>
  <c r="X37" i="2"/>
  <c r="V37" i="2"/>
  <c r="S37" i="2"/>
  <c r="R37" i="2"/>
  <c r="P37" i="2"/>
  <c r="N37" i="2"/>
  <c r="K37" i="2"/>
  <c r="J37" i="2"/>
  <c r="H37" i="2"/>
  <c r="F37" i="2"/>
  <c r="EA36" i="2"/>
  <c r="DZ36" i="2"/>
  <c r="DX36" i="2"/>
  <c r="DV36" i="2"/>
  <c r="IA36" i="2"/>
  <c r="HZ36" i="2"/>
  <c r="HX36" i="2"/>
  <c r="HV36" i="2"/>
  <c r="IY36" i="2"/>
  <c r="IX36" i="2"/>
  <c r="IV36" i="2"/>
  <c r="IT36" i="2"/>
  <c r="IQ36" i="2"/>
  <c r="IP36" i="2"/>
  <c r="IN36" i="2"/>
  <c r="IL36" i="2"/>
  <c r="II36" i="2"/>
  <c r="IH36" i="2"/>
  <c r="IF36" i="2"/>
  <c r="ID36" i="2"/>
  <c r="HS36" i="2"/>
  <c r="HR36" i="2"/>
  <c r="HP36" i="2"/>
  <c r="HN36" i="2"/>
  <c r="HK36" i="2"/>
  <c r="HJ36" i="2"/>
  <c r="HH36" i="2"/>
  <c r="HF36" i="2"/>
  <c r="HC36" i="2"/>
  <c r="HB36" i="2"/>
  <c r="GZ36" i="2"/>
  <c r="GX36" i="2"/>
  <c r="GU36" i="2"/>
  <c r="GT36" i="2"/>
  <c r="GR36" i="2"/>
  <c r="GP36" i="2"/>
  <c r="GM36" i="2"/>
  <c r="GL36" i="2"/>
  <c r="GJ36" i="2"/>
  <c r="GH36" i="2"/>
  <c r="GE36" i="2"/>
  <c r="GD36" i="2"/>
  <c r="GB36" i="2"/>
  <c r="FZ36" i="2"/>
  <c r="FW36" i="2"/>
  <c r="FV36" i="2"/>
  <c r="FT36" i="2"/>
  <c r="FR36" i="2"/>
  <c r="FO36" i="2"/>
  <c r="FN36" i="2"/>
  <c r="FL36" i="2"/>
  <c r="FJ36" i="2"/>
  <c r="FG36" i="2"/>
  <c r="FF36" i="2"/>
  <c r="FD36" i="2"/>
  <c r="FB36" i="2"/>
  <c r="EY36" i="2"/>
  <c r="EX36" i="2"/>
  <c r="EV36" i="2"/>
  <c r="ET36" i="2"/>
  <c r="EQ36" i="2"/>
  <c r="EP36" i="2"/>
  <c r="EN36" i="2"/>
  <c r="EL36" i="2"/>
  <c r="EI36" i="2"/>
  <c r="EH36" i="2"/>
  <c r="EF36" i="2"/>
  <c r="ED36" i="2"/>
  <c r="DS36" i="2"/>
  <c r="DR36" i="2"/>
  <c r="DP36" i="2"/>
  <c r="DN36" i="2"/>
  <c r="DK36" i="2"/>
  <c r="DJ36" i="2"/>
  <c r="DH36" i="2"/>
  <c r="DF36" i="2"/>
  <c r="DC36" i="2"/>
  <c r="DB36" i="2"/>
  <c r="CZ36" i="2"/>
  <c r="CX36" i="2"/>
  <c r="CU36" i="2"/>
  <c r="CT36" i="2"/>
  <c r="CR36" i="2"/>
  <c r="CP36" i="2"/>
  <c r="CM36" i="2"/>
  <c r="CL36" i="2"/>
  <c r="CJ36" i="2"/>
  <c r="CH36" i="2"/>
  <c r="CE36" i="2"/>
  <c r="CD36" i="2"/>
  <c r="CB36" i="2"/>
  <c r="BZ36" i="2"/>
  <c r="BW36" i="2"/>
  <c r="BV36" i="2"/>
  <c r="BT36" i="2"/>
  <c r="BR36" i="2"/>
  <c r="BO36" i="2"/>
  <c r="BN36" i="2"/>
  <c r="BL36" i="2"/>
  <c r="BJ36" i="2"/>
  <c r="BG36" i="2"/>
  <c r="BF36" i="2"/>
  <c r="BD36" i="2"/>
  <c r="BB36" i="2"/>
  <c r="AY36" i="2"/>
  <c r="AX36" i="2"/>
  <c r="AV36" i="2"/>
  <c r="AT36" i="2"/>
  <c r="AQ36" i="2"/>
  <c r="AP36" i="2"/>
  <c r="AN36" i="2"/>
  <c r="AL36" i="2"/>
  <c r="AI36" i="2"/>
  <c r="AH36" i="2"/>
  <c r="AF36" i="2"/>
  <c r="AD36" i="2"/>
  <c r="AA36" i="2"/>
  <c r="Z36" i="2"/>
  <c r="X36" i="2"/>
  <c r="V36" i="2"/>
  <c r="S36" i="2"/>
  <c r="R36" i="2"/>
  <c r="P36" i="2"/>
  <c r="N36" i="2"/>
  <c r="K36" i="2"/>
  <c r="J36" i="2"/>
  <c r="H36" i="2"/>
  <c r="F36" i="2"/>
  <c r="EA35" i="2"/>
  <c r="DZ35" i="2"/>
  <c r="DX35" i="2"/>
  <c r="DV35" i="2"/>
  <c r="IA35" i="2"/>
  <c r="HZ35" i="2"/>
  <c r="HX35" i="2"/>
  <c r="HV35" i="2"/>
  <c r="IY35" i="2"/>
  <c r="IX35" i="2"/>
  <c r="IV35" i="2"/>
  <c r="IT35" i="2"/>
  <c r="IQ35" i="2"/>
  <c r="IP35" i="2"/>
  <c r="IN35" i="2"/>
  <c r="IL35" i="2"/>
  <c r="II35" i="2"/>
  <c r="IH35" i="2"/>
  <c r="IF35" i="2"/>
  <c r="ID35" i="2"/>
  <c r="HS35" i="2"/>
  <c r="HR35" i="2"/>
  <c r="HP35" i="2"/>
  <c r="HN35" i="2"/>
  <c r="HK35" i="2"/>
  <c r="HJ35" i="2"/>
  <c r="HH35" i="2"/>
  <c r="HF35" i="2"/>
  <c r="HC35" i="2"/>
  <c r="HB35" i="2"/>
  <c r="GZ35" i="2"/>
  <c r="GX35" i="2"/>
  <c r="GU35" i="2"/>
  <c r="GT35" i="2"/>
  <c r="GR35" i="2"/>
  <c r="GP35" i="2"/>
  <c r="GM35" i="2"/>
  <c r="GL35" i="2"/>
  <c r="GJ35" i="2"/>
  <c r="GH35" i="2"/>
  <c r="GE35" i="2"/>
  <c r="GD35" i="2"/>
  <c r="GB35" i="2"/>
  <c r="FZ35" i="2"/>
  <c r="FW35" i="2"/>
  <c r="FV35" i="2"/>
  <c r="FT35" i="2"/>
  <c r="FR35" i="2"/>
  <c r="FO35" i="2"/>
  <c r="FN35" i="2"/>
  <c r="FL35" i="2"/>
  <c r="FJ35" i="2"/>
  <c r="FG35" i="2"/>
  <c r="FF35" i="2"/>
  <c r="FD35" i="2"/>
  <c r="FB35" i="2"/>
  <c r="EY35" i="2"/>
  <c r="EX35" i="2"/>
  <c r="EV35" i="2"/>
  <c r="ET35" i="2"/>
  <c r="EQ35" i="2"/>
  <c r="EP35" i="2"/>
  <c r="EN35" i="2"/>
  <c r="EL35" i="2"/>
  <c r="EI35" i="2"/>
  <c r="EH35" i="2"/>
  <c r="EF35" i="2"/>
  <c r="ED35" i="2"/>
  <c r="DS35" i="2"/>
  <c r="DR35" i="2"/>
  <c r="DP35" i="2"/>
  <c r="DN35" i="2"/>
  <c r="DK35" i="2"/>
  <c r="DJ35" i="2"/>
  <c r="DH35" i="2"/>
  <c r="DF35" i="2"/>
  <c r="DC35" i="2"/>
  <c r="DB35" i="2"/>
  <c r="CZ35" i="2"/>
  <c r="CX35" i="2"/>
  <c r="CU35" i="2"/>
  <c r="CT35" i="2"/>
  <c r="CR35" i="2"/>
  <c r="CP35" i="2"/>
  <c r="CM35" i="2"/>
  <c r="CL35" i="2"/>
  <c r="CJ35" i="2"/>
  <c r="CH35" i="2"/>
  <c r="CE35" i="2"/>
  <c r="CD35" i="2"/>
  <c r="CB35" i="2"/>
  <c r="BZ35" i="2"/>
  <c r="BW35" i="2"/>
  <c r="BV35" i="2"/>
  <c r="BT35" i="2"/>
  <c r="BR35" i="2"/>
  <c r="BO35" i="2"/>
  <c r="BN35" i="2"/>
  <c r="BL35" i="2"/>
  <c r="BJ35" i="2"/>
  <c r="BG35" i="2"/>
  <c r="BF35" i="2"/>
  <c r="BD35" i="2"/>
  <c r="BB35" i="2"/>
  <c r="AY35" i="2"/>
  <c r="AX35" i="2"/>
  <c r="AV35" i="2"/>
  <c r="AT35" i="2"/>
  <c r="AQ35" i="2"/>
  <c r="AP35" i="2"/>
  <c r="AN35" i="2"/>
  <c r="AL35" i="2"/>
  <c r="AI35" i="2"/>
  <c r="AH35" i="2"/>
  <c r="AF35" i="2"/>
  <c r="AD35" i="2"/>
  <c r="AA35" i="2"/>
  <c r="Z35" i="2"/>
  <c r="X35" i="2"/>
  <c r="V35" i="2"/>
  <c r="S35" i="2"/>
  <c r="R35" i="2"/>
  <c r="P35" i="2"/>
  <c r="N35" i="2"/>
  <c r="K35" i="2"/>
  <c r="J35" i="2"/>
  <c r="H35" i="2"/>
  <c r="F35" i="2"/>
  <c r="DW33" i="2"/>
  <c r="FE33" i="2"/>
  <c r="FC33" i="2"/>
  <c r="FA33" i="2"/>
  <c r="EW33" i="2"/>
  <c r="EU33" i="2"/>
  <c r="EO33" i="2"/>
  <c r="EM33" i="2"/>
  <c r="EK33" i="2"/>
  <c r="DA33" i="2"/>
  <c r="CY33" i="2"/>
  <c r="CW33" i="2"/>
  <c r="AW33" i="2"/>
  <c r="AU33" i="2"/>
  <c r="AS33" i="2"/>
  <c r="AO33" i="2"/>
  <c r="AM33" i="2"/>
  <c r="AK33" i="2"/>
  <c r="EA32" i="2"/>
  <c r="DZ32" i="2"/>
  <c r="DX32" i="2"/>
  <c r="DV32" i="2"/>
  <c r="IA32" i="2"/>
  <c r="HZ32" i="2"/>
  <c r="HX32" i="2"/>
  <c r="HV32" i="2"/>
  <c r="IY32" i="2"/>
  <c r="IX32" i="2"/>
  <c r="IV32" i="2"/>
  <c r="IT32" i="2"/>
  <c r="IQ32" i="2"/>
  <c r="IP32" i="2"/>
  <c r="IN32" i="2"/>
  <c r="IL32" i="2"/>
  <c r="II32" i="2"/>
  <c r="IH32" i="2"/>
  <c r="IF32" i="2"/>
  <c r="ID32" i="2"/>
  <c r="HS32" i="2"/>
  <c r="HR32" i="2"/>
  <c r="HP32" i="2"/>
  <c r="HN32" i="2"/>
  <c r="HK32" i="2"/>
  <c r="HJ32" i="2"/>
  <c r="HH32" i="2"/>
  <c r="HF32" i="2"/>
  <c r="HC32" i="2"/>
  <c r="HB32" i="2"/>
  <c r="GZ32" i="2"/>
  <c r="GX32" i="2"/>
  <c r="GU32" i="2"/>
  <c r="GT32" i="2"/>
  <c r="GR32" i="2"/>
  <c r="GP32" i="2"/>
  <c r="GM32" i="2"/>
  <c r="GL32" i="2"/>
  <c r="GJ32" i="2"/>
  <c r="GH32" i="2"/>
  <c r="GE32" i="2"/>
  <c r="GD32" i="2"/>
  <c r="GB32" i="2"/>
  <c r="FZ32" i="2"/>
  <c r="FW32" i="2"/>
  <c r="FV32" i="2"/>
  <c r="FT32" i="2"/>
  <c r="FR32" i="2"/>
  <c r="FO32" i="2"/>
  <c r="FN32" i="2"/>
  <c r="FL32" i="2"/>
  <c r="FJ32" i="2"/>
  <c r="FG32" i="2"/>
  <c r="FF32" i="2"/>
  <c r="FD32" i="2"/>
  <c r="FB32" i="2"/>
  <c r="EY32" i="2"/>
  <c r="EX32" i="2"/>
  <c r="EV32" i="2"/>
  <c r="EQ32" i="2"/>
  <c r="EP32" i="2"/>
  <c r="EN32" i="2"/>
  <c r="EL32" i="2"/>
  <c r="EI32" i="2"/>
  <c r="EH32" i="2"/>
  <c r="EF32" i="2"/>
  <c r="ED32" i="2"/>
  <c r="DS32" i="2"/>
  <c r="DR32" i="2"/>
  <c r="DP32" i="2"/>
  <c r="DN32" i="2"/>
  <c r="DK32" i="2"/>
  <c r="DJ32" i="2"/>
  <c r="DH32" i="2"/>
  <c r="DF32" i="2"/>
  <c r="DC32" i="2"/>
  <c r="DB32" i="2"/>
  <c r="CZ32" i="2"/>
  <c r="CX32" i="2"/>
  <c r="CU32" i="2"/>
  <c r="CT32" i="2"/>
  <c r="CR32" i="2"/>
  <c r="CP32" i="2"/>
  <c r="CM32" i="2"/>
  <c r="CL32" i="2"/>
  <c r="CJ32" i="2"/>
  <c r="CH32" i="2"/>
  <c r="CE32" i="2"/>
  <c r="CD32" i="2"/>
  <c r="CB32" i="2"/>
  <c r="BZ32" i="2"/>
  <c r="BW32" i="2"/>
  <c r="BV32" i="2"/>
  <c r="BT32" i="2"/>
  <c r="BR32" i="2"/>
  <c r="BO32" i="2"/>
  <c r="BN32" i="2"/>
  <c r="BL32" i="2"/>
  <c r="BJ32" i="2"/>
  <c r="BG32" i="2"/>
  <c r="BF32" i="2"/>
  <c r="BD32" i="2"/>
  <c r="BB32" i="2"/>
  <c r="AY32" i="2"/>
  <c r="AX32" i="2"/>
  <c r="AV32" i="2"/>
  <c r="AT32" i="2"/>
  <c r="AQ32" i="2"/>
  <c r="AP32" i="2"/>
  <c r="AN32" i="2"/>
  <c r="AL32" i="2"/>
  <c r="AI32" i="2"/>
  <c r="AH32" i="2"/>
  <c r="AF32" i="2"/>
  <c r="AD32" i="2"/>
  <c r="AA32" i="2"/>
  <c r="Z32" i="2"/>
  <c r="X32" i="2"/>
  <c r="V32" i="2"/>
  <c r="S32" i="2"/>
  <c r="R32" i="2"/>
  <c r="P32" i="2"/>
  <c r="N32" i="2"/>
  <c r="K32" i="2"/>
  <c r="J32" i="2"/>
  <c r="H32" i="2"/>
  <c r="F32" i="2"/>
  <c r="EA31" i="2"/>
  <c r="DZ31" i="2"/>
  <c r="DX31" i="2"/>
  <c r="DV31" i="2"/>
  <c r="IA31" i="2"/>
  <c r="HZ31" i="2"/>
  <c r="HX31" i="2"/>
  <c r="HV31" i="2"/>
  <c r="IY31" i="2"/>
  <c r="IX31" i="2"/>
  <c r="IV31" i="2"/>
  <c r="IT31" i="2"/>
  <c r="IQ31" i="2"/>
  <c r="IP31" i="2"/>
  <c r="IN31" i="2"/>
  <c r="IL31" i="2"/>
  <c r="II31" i="2"/>
  <c r="IH31" i="2"/>
  <c r="IF31" i="2"/>
  <c r="ID31" i="2"/>
  <c r="HS31" i="2"/>
  <c r="HR31" i="2"/>
  <c r="HP31" i="2"/>
  <c r="HN31" i="2"/>
  <c r="HK31" i="2"/>
  <c r="HJ31" i="2"/>
  <c r="HH31" i="2"/>
  <c r="HF31" i="2"/>
  <c r="HC31" i="2"/>
  <c r="HB31" i="2"/>
  <c r="GZ31" i="2"/>
  <c r="GX31" i="2"/>
  <c r="GU31" i="2"/>
  <c r="GT31" i="2"/>
  <c r="GR31" i="2"/>
  <c r="GP31" i="2"/>
  <c r="GM31" i="2"/>
  <c r="GL31" i="2"/>
  <c r="GJ31" i="2"/>
  <c r="GH31" i="2"/>
  <c r="GE31" i="2"/>
  <c r="GD31" i="2"/>
  <c r="GB31" i="2"/>
  <c r="FZ31" i="2"/>
  <c r="FW31" i="2"/>
  <c r="FV31" i="2"/>
  <c r="FT31" i="2"/>
  <c r="FR31" i="2"/>
  <c r="FO31" i="2"/>
  <c r="FN31" i="2"/>
  <c r="FL31" i="2"/>
  <c r="FJ31" i="2"/>
  <c r="FG31" i="2"/>
  <c r="FF31" i="2"/>
  <c r="FD31" i="2"/>
  <c r="FB31" i="2"/>
  <c r="EY31" i="2"/>
  <c r="EX31" i="2"/>
  <c r="EV31" i="2"/>
  <c r="EQ31" i="2"/>
  <c r="EP31" i="2"/>
  <c r="EN31" i="2"/>
  <c r="EL31" i="2"/>
  <c r="EI31" i="2"/>
  <c r="EH31" i="2"/>
  <c r="EF31" i="2"/>
  <c r="ED31" i="2"/>
  <c r="DS31" i="2"/>
  <c r="DR31" i="2"/>
  <c r="DP31" i="2"/>
  <c r="DN31" i="2"/>
  <c r="DK31" i="2"/>
  <c r="DJ31" i="2"/>
  <c r="DH31" i="2"/>
  <c r="DF31" i="2"/>
  <c r="DC31" i="2"/>
  <c r="DB31" i="2"/>
  <c r="CZ31" i="2"/>
  <c r="CX31" i="2"/>
  <c r="CU31" i="2"/>
  <c r="CT31" i="2"/>
  <c r="CR31" i="2"/>
  <c r="CP31" i="2"/>
  <c r="CM31" i="2"/>
  <c r="CL31" i="2"/>
  <c r="CJ31" i="2"/>
  <c r="CH31" i="2"/>
  <c r="CE31" i="2"/>
  <c r="CD31" i="2"/>
  <c r="CB31" i="2"/>
  <c r="BZ31" i="2"/>
  <c r="BW31" i="2"/>
  <c r="BV31" i="2"/>
  <c r="BT31" i="2"/>
  <c r="BR31" i="2"/>
  <c r="BO31" i="2"/>
  <c r="BN31" i="2"/>
  <c r="BL31" i="2"/>
  <c r="BJ31" i="2"/>
  <c r="BG31" i="2"/>
  <c r="BF31" i="2"/>
  <c r="BD31" i="2"/>
  <c r="BB31" i="2"/>
  <c r="AY31" i="2"/>
  <c r="AX31" i="2"/>
  <c r="AV31" i="2"/>
  <c r="AT31" i="2"/>
  <c r="AQ31" i="2"/>
  <c r="AP31" i="2"/>
  <c r="AN31" i="2"/>
  <c r="AL31" i="2"/>
  <c r="AI31" i="2"/>
  <c r="AH31" i="2"/>
  <c r="AF31" i="2"/>
  <c r="AD31" i="2"/>
  <c r="AA31" i="2"/>
  <c r="Z31" i="2"/>
  <c r="X31" i="2"/>
  <c r="V31" i="2"/>
  <c r="S31" i="2"/>
  <c r="R31" i="2"/>
  <c r="P31" i="2"/>
  <c r="N31" i="2"/>
  <c r="K31" i="2"/>
  <c r="J31" i="2"/>
  <c r="H31" i="2"/>
  <c r="F31" i="2"/>
  <c r="EA30" i="2"/>
  <c r="DZ30" i="2"/>
  <c r="DX30" i="2"/>
  <c r="DV30" i="2"/>
  <c r="IA30" i="2"/>
  <c r="HZ30" i="2"/>
  <c r="HX30" i="2"/>
  <c r="HV30" i="2"/>
  <c r="IY30" i="2"/>
  <c r="IX30" i="2"/>
  <c r="IV30" i="2"/>
  <c r="IT30" i="2"/>
  <c r="IQ30" i="2"/>
  <c r="IP30" i="2"/>
  <c r="IN30" i="2"/>
  <c r="IL30" i="2"/>
  <c r="II30" i="2"/>
  <c r="IH30" i="2"/>
  <c r="IF30" i="2"/>
  <c r="ID30" i="2"/>
  <c r="HS30" i="2"/>
  <c r="HR30" i="2"/>
  <c r="HP30" i="2"/>
  <c r="HN30" i="2"/>
  <c r="HK30" i="2"/>
  <c r="HJ30" i="2"/>
  <c r="HH30" i="2"/>
  <c r="HF30" i="2"/>
  <c r="HC30" i="2"/>
  <c r="HB30" i="2"/>
  <c r="GZ30" i="2"/>
  <c r="GX30" i="2"/>
  <c r="GU30" i="2"/>
  <c r="GT30" i="2"/>
  <c r="GR30" i="2"/>
  <c r="GP30" i="2"/>
  <c r="GM30" i="2"/>
  <c r="GL30" i="2"/>
  <c r="GJ30" i="2"/>
  <c r="GH30" i="2"/>
  <c r="GE30" i="2"/>
  <c r="GD30" i="2"/>
  <c r="GB30" i="2"/>
  <c r="FZ30" i="2"/>
  <c r="FW30" i="2"/>
  <c r="FV30" i="2"/>
  <c r="FT30" i="2"/>
  <c r="FR30" i="2"/>
  <c r="FO30" i="2"/>
  <c r="FN30" i="2"/>
  <c r="FL30" i="2"/>
  <c r="FJ30" i="2"/>
  <c r="FG30" i="2"/>
  <c r="FF30" i="2"/>
  <c r="FD30" i="2"/>
  <c r="FB30" i="2"/>
  <c r="EY30" i="2"/>
  <c r="EX30" i="2"/>
  <c r="EV30" i="2"/>
  <c r="EQ30" i="2"/>
  <c r="EP30" i="2"/>
  <c r="EN30" i="2"/>
  <c r="EL30" i="2"/>
  <c r="EI30" i="2"/>
  <c r="EH30" i="2"/>
  <c r="EF30" i="2"/>
  <c r="ED30" i="2"/>
  <c r="DS30" i="2"/>
  <c r="DR30" i="2"/>
  <c r="DP30" i="2"/>
  <c r="DN30" i="2"/>
  <c r="DK30" i="2"/>
  <c r="DJ30" i="2"/>
  <c r="DH30" i="2"/>
  <c r="DF30" i="2"/>
  <c r="DC30" i="2"/>
  <c r="DB30" i="2"/>
  <c r="CZ30" i="2"/>
  <c r="CX30" i="2"/>
  <c r="CU30" i="2"/>
  <c r="CT30" i="2"/>
  <c r="CR30" i="2"/>
  <c r="CP30" i="2"/>
  <c r="CM30" i="2"/>
  <c r="CL30" i="2"/>
  <c r="CJ30" i="2"/>
  <c r="CH30" i="2"/>
  <c r="CE30" i="2"/>
  <c r="CD30" i="2"/>
  <c r="CB30" i="2"/>
  <c r="BZ30" i="2"/>
  <c r="BW30" i="2"/>
  <c r="BV30" i="2"/>
  <c r="BT30" i="2"/>
  <c r="BR30" i="2"/>
  <c r="BO30" i="2"/>
  <c r="BN30" i="2"/>
  <c r="BL30" i="2"/>
  <c r="BJ30" i="2"/>
  <c r="BG30" i="2"/>
  <c r="BF30" i="2"/>
  <c r="BD30" i="2"/>
  <c r="BB30" i="2"/>
  <c r="AY30" i="2"/>
  <c r="AX30" i="2"/>
  <c r="AV30" i="2"/>
  <c r="AT30" i="2"/>
  <c r="AQ30" i="2"/>
  <c r="AP30" i="2"/>
  <c r="AN30" i="2"/>
  <c r="AL30" i="2"/>
  <c r="AI30" i="2"/>
  <c r="AH30" i="2"/>
  <c r="AF30" i="2"/>
  <c r="AD30" i="2"/>
  <c r="AA30" i="2"/>
  <c r="Z30" i="2"/>
  <c r="X30" i="2"/>
  <c r="V30" i="2"/>
  <c r="S30" i="2"/>
  <c r="R30" i="2"/>
  <c r="P30" i="2"/>
  <c r="N30" i="2"/>
  <c r="K30" i="2"/>
  <c r="J30" i="2"/>
  <c r="H30" i="2"/>
  <c r="F30" i="2"/>
  <c r="EA29" i="2"/>
  <c r="DZ29" i="2"/>
  <c r="DX29" i="2"/>
  <c r="DV29" i="2"/>
  <c r="IA29" i="2"/>
  <c r="HZ29" i="2"/>
  <c r="HX29" i="2"/>
  <c r="HV29" i="2"/>
  <c r="IY29" i="2"/>
  <c r="IX29" i="2"/>
  <c r="IV29" i="2"/>
  <c r="IT29" i="2"/>
  <c r="IQ29" i="2"/>
  <c r="IP29" i="2"/>
  <c r="IN29" i="2"/>
  <c r="IL29" i="2"/>
  <c r="II29" i="2"/>
  <c r="IH29" i="2"/>
  <c r="IF29" i="2"/>
  <c r="ID29" i="2"/>
  <c r="HS29" i="2"/>
  <c r="HR29" i="2"/>
  <c r="HP29" i="2"/>
  <c r="HN29" i="2"/>
  <c r="HK29" i="2"/>
  <c r="HJ29" i="2"/>
  <c r="HH29" i="2"/>
  <c r="HF29" i="2"/>
  <c r="HC29" i="2"/>
  <c r="HB29" i="2"/>
  <c r="GZ29" i="2"/>
  <c r="GX29" i="2"/>
  <c r="GU29" i="2"/>
  <c r="GT29" i="2"/>
  <c r="GR29" i="2"/>
  <c r="GP29" i="2"/>
  <c r="GM29" i="2"/>
  <c r="GL29" i="2"/>
  <c r="GJ29" i="2"/>
  <c r="GH29" i="2"/>
  <c r="GE29" i="2"/>
  <c r="GD29" i="2"/>
  <c r="GB29" i="2"/>
  <c r="FZ29" i="2"/>
  <c r="FW29" i="2"/>
  <c r="FV29" i="2"/>
  <c r="FT29" i="2"/>
  <c r="FR29" i="2"/>
  <c r="FO29" i="2"/>
  <c r="FN29" i="2"/>
  <c r="FL29" i="2"/>
  <c r="FJ29" i="2"/>
  <c r="FG29" i="2"/>
  <c r="FF29" i="2"/>
  <c r="FD29" i="2"/>
  <c r="FB29" i="2"/>
  <c r="EY29" i="2"/>
  <c r="EX29" i="2"/>
  <c r="EV29" i="2"/>
  <c r="EQ29" i="2"/>
  <c r="EP29" i="2"/>
  <c r="EN29" i="2"/>
  <c r="EL29" i="2"/>
  <c r="EI29" i="2"/>
  <c r="EH29" i="2"/>
  <c r="EF29" i="2"/>
  <c r="ED29" i="2"/>
  <c r="DS29" i="2"/>
  <c r="DR29" i="2"/>
  <c r="DP29" i="2"/>
  <c r="DN29" i="2"/>
  <c r="DK29" i="2"/>
  <c r="DJ29" i="2"/>
  <c r="DH29" i="2"/>
  <c r="DF29" i="2"/>
  <c r="DC29" i="2"/>
  <c r="DB29" i="2"/>
  <c r="CZ29" i="2"/>
  <c r="CX29" i="2"/>
  <c r="CU29" i="2"/>
  <c r="CT29" i="2"/>
  <c r="CR29" i="2"/>
  <c r="CP29" i="2"/>
  <c r="CM29" i="2"/>
  <c r="CL29" i="2"/>
  <c r="CJ29" i="2"/>
  <c r="CH29" i="2"/>
  <c r="CE29" i="2"/>
  <c r="CD29" i="2"/>
  <c r="CB29" i="2"/>
  <c r="BZ29" i="2"/>
  <c r="BW29" i="2"/>
  <c r="BV29" i="2"/>
  <c r="BT29" i="2"/>
  <c r="BR29" i="2"/>
  <c r="BO29" i="2"/>
  <c r="BN29" i="2"/>
  <c r="BL29" i="2"/>
  <c r="BJ29" i="2"/>
  <c r="BG29" i="2"/>
  <c r="BF29" i="2"/>
  <c r="BD29" i="2"/>
  <c r="BB29" i="2"/>
  <c r="AY29" i="2"/>
  <c r="AX29" i="2"/>
  <c r="AV29" i="2"/>
  <c r="AT29" i="2"/>
  <c r="AQ29" i="2"/>
  <c r="AP29" i="2"/>
  <c r="AN29" i="2"/>
  <c r="AL29" i="2"/>
  <c r="AI29" i="2"/>
  <c r="AH29" i="2"/>
  <c r="AF29" i="2"/>
  <c r="AD29" i="2"/>
  <c r="AA29" i="2"/>
  <c r="Z29" i="2"/>
  <c r="X29" i="2"/>
  <c r="V29" i="2"/>
  <c r="S29" i="2"/>
  <c r="R29" i="2"/>
  <c r="P29" i="2"/>
  <c r="N29" i="2"/>
  <c r="K29" i="2"/>
  <c r="J29" i="2"/>
  <c r="H29" i="2"/>
  <c r="F29" i="2"/>
  <c r="EA28" i="2"/>
  <c r="DZ28" i="2"/>
  <c r="DX28" i="2"/>
  <c r="DV28" i="2"/>
  <c r="IA28" i="2"/>
  <c r="HZ28" i="2"/>
  <c r="HX28" i="2"/>
  <c r="HV28" i="2"/>
  <c r="IY28" i="2"/>
  <c r="IX28" i="2"/>
  <c r="IV28" i="2"/>
  <c r="IT28" i="2"/>
  <c r="IQ28" i="2"/>
  <c r="IP28" i="2"/>
  <c r="IN28" i="2"/>
  <c r="IL28" i="2"/>
  <c r="II28" i="2"/>
  <c r="IH28" i="2"/>
  <c r="IF28" i="2"/>
  <c r="ID28" i="2"/>
  <c r="HS28" i="2"/>
  <c r="HR28" i="2"/>
  <c r="HP28" i="2"/>
  <c r="HN28" i="2"/>
  <c r="HK28" i="2"/>
  <c r="HJ28" i="2"/>
  <c r="HH28" i="2"/>
  <c r="HF28" i="2"/>
  <c r="HC28" i="2"/>
  <c r="HB28" i="2"/>
  <c r="GZ28" i="2"/>
  <c r="GX28" i="2"/>
  <c r="GU28" i="2"/>
  <c r="GT28" i="2"/>
  <c r="GR28" i="2"/>
  <c r="GP28" i="2"/>
  <c r="GM28" i="2"/>
  <c r="GL28" i="2"/>
  <c r="GJ28" i="2"/>
  <c r="GH28" i="2"/>
  <c r="GE28" i="2"/>
  <c r="GD28" i="2"/>
  <c r="GB28" i="2"/>
  <c r="FZ28" i="2"/>
  <c r="FW28" i="2"/>
  <c r="FV28" i="2"/>
  <c r="FT28" i="2"/>
  <c r="FR28" i="2"/>
  <c r="FO28" i="2"/>
  <c r="FN28" i="2"/>
  <c r="FL28" i="2"/>
  <c r="FJ28" i="2"/>
  <c r="FG28" i="2"/>
  <c r="FF28" i="2"/>
  <c r="FD28" i="2"/>
  <c r="FB28" i="2"/>
  <c r="EY28" i="2"/>
  <c r="EX28" i="2"/>
  <c r="EV28" i="2"/>
  <c r="EQ28" i="2"/>
  <c r="EP28" i="2"/>
  <c r="EN28" i="2"/>
  <c r="EL28" i="2"/>
  <c r="EI28" i="2"/>
  <c r="EH28" i="2"/>
  <c r="EF28" i="2"/>
  <c r="ED28" i="2"/>
  <c r="DS28" i="2"/>
  <c r="DR28" i="2"/>
  <c r="DP28" i="2"/>
  <c r="DN28" i="2"/>
  <c r="DK28" i="2"/>
  <c r="DJ28" i="2"/>
  <c r="DH28" i="2"/>
  <c r="DF28" i="2"/>
  <c r="DC28" i="2"/>
  <c r="DB28" i="2"/>
  <c r="CZ28" i="2"/>
  <c r="CX28" i="2"/>
  <c r="CU28" i="2"/>
  <c r="CT28" i="2"/>
  <c r="CR28" i="2"/>
  <c r="CP28" i="2"/>
  <c r="CM28" i="2"/>
  <c r="CL28" i="2"/>
  <c r="CJ28" i="2"/>
  <c r="CH28" i="2"/>
  <c r="CE28" i="2"/>
  <c r="CD28" i="2"/>
  <c r="CB28" i="2"/>
  <c r="BZ28" i="2"/>
  <c r="BW28" i="2"/>
  <c r="BV28" i="2"/>
  <c r="BT28" i="2"/>
  <c r="BR28" i="2"/>
  <c r="BO28" i="2"/>
  <c r="BN28" i="2"/>
  <c r="BL28" i="2"/>
  <c r="BJ28" i="2"/>
  <c r="BG28" i="2"/>
  <c r="BF28" i="2"/>
  <c r="BD28" i="2"/>
  <c r="BB28" i="2"/>
  <c r="AY28" i="2"/>
  <c r="AX28" i="2"/>
  <c r="AV28" i="2"/>
  <c r="AT28" i="2"/>
  <c r="AQ28" i="2"/>
  <c r="AP28" i="2"/>
  <c r="AN28" i="2"/>
  <c r="AL28" i="2"/>
  <c r="AI28" i="2"/>
  <c r="AH28" i="2"/>
  <c r="AF28" i="2"/>
  <c r="AD28" i="2"/>
  <c r="AA28" i="2"/>
  <c r="Z28" i="2"/>
  <c r="X28" i="2"/>
  <c r="V28" i="2"/>
  <c r="S28" i="2"/>
  <c r="R28" i="2"/>
  <c r="P28" i="2"/>
  <c r="N28" i="2"/>
  <c r="K28" i="2"/>
  <c r="J28" i="2"/>
  <c r="H28" i="2"/>
  <c r="F28" i="2"/>
  <c r="EA27" i="2"/>
  <c r="DZ27" i="2"/>
  <c r="DX27" i="2"/>
  <c r="DV27" i="2"/>
  <c r="IA27" i="2"/>
  <c r="HZ27" i="2"/>
  <c r="HX27" i="2"/>
  <c r="HV27" i="2"/>
  <c r="IY27" i="2"/>
  <c r="IX27" i="2"/>
  <c r="IV27" i="2"/>
  <c r="IT27" i="2"/>
  <c r="IQ27" i="2"/>
  <c r="IP27" i="2"/>
  <c r="IN27" i="2"/>
  <c r="IL27" i="2"/>
  <c r="II27" i="2"/>
  <c r="IH27" i="2"/>
  <c r="IF27" i="2"/>
  <c r="ID27" i="2"/>
  <c r="HS27" i="2"/>
  <c r="HR27" i="2"/>
  <c r="HP27" i="2"/>
  <c r="HN27" i="2"/>
  <c r="HK27" i="2"/>
  <c r="HJ27" i="2"/>
  <c r="HH27" i="2"/>
  <c r="HF27" i="2"/>
  <c r="HC27" i="2"/>
  <c r="HB27" i="2"/>
  <c r="GZ27" i="2"/>
  <c r="GX27" i="2"/>
  <c r="GU27" i="2"/>
  <c r="GT27" i="2"/>
  <c r="GR27" i="2"/>
  <c r="GP27" i="2"/>
  <c r="GM27" i="2"/>
  <c r="GL27" i="2"/>
  <c r="GJ27" i="2"/>
  <c r="GH27" i="2"/>
  <c r="GE27" i="2"/>
  <c r="GD27" i="2"/>
  <c r="GB27" i="2"/>
  <c r="FZ27" i="2"/>
  <c r="FW27" i="2"/>
  <c r="FV27" i="2"/>
  <c r="FT27" i="2"/>
  <c r="FR27" i="2"/>
  <c r="FO27" i="2"/>
  <c r="FN27" i="2"/>
  <c r="FL27" i="2"/>
  <c r="FJ27" i="2"/>
  <c r="FG27" i="2"/>
  <c r="FF27" i="2"/>
  <c r="FD27" i="2"/>
  <c r="FB27" i="2"/>
  <c r="EY27" i="2"/>
  <c r="EX27" i="2"/>
  <c r="EV27" i="2"/>
  <c r="ET27" i="2"/>
  <c r="EQ27" i="2"/>
  <c r="EP27" i="2"/>
  <c r="EN27" i="2"/>
  <c r="EL27" i="2"/>
  <c r="EI27" i="2"/>
  <c r="EH27" i="2"/>
  <c r="EF27" i="2"/>
  <c r="ED27" i="2"/>
  <c r="DS27" i="2"/>
  <c r="DR27" i="2"/>
  <c r="DP27" i="2"/>
  <c r="DN27" i="2"/>
  <c r="DK27" i="2"/>
  <c r="DJ27" i="2"/>
  <c r="DH27" i="2"/>
  <c r="DF27" i="2"/>
  <c r="DC27" i="2"/>
  <c r="DB27" i="2"/>
  <c r="CZ27" i="2"/>
  <c r="CX27" i="2"/>
  <c r="CU27" i="2"/>
  <c r="CT27" i="2"/>
  <c r="CR27" i="2"/>
  <c r="CP27" i="2"/>
  <c r="CM27" i="2"/>
  <c r="CL27" i="2"/>
  <c r="CJ27" i="2"/>
  <c r="CH27" i="2"/>
  <c r="CE27" i="2"/>
  <c r="CD27" i="2"/>
  <c r="CB27" i="2"/>
  <c r="BZ27" i="2"/>
  <c r="BW27" i="2"/>
  <c r="BV27" i="2"/>
  <c r="BT27" i="2"/>
  <c r="BR27" i="2"/>
  <c r="BO27" i="2"/>
  <c r="BN27" i="2"/>
  <c r="BL27" i="2"/>
  <c r="BJ27" i="2"/>
  <c r="BG27" i="2"/>
  <c r="BF27" i="2"/>
  <c r="BD27" i="2"/>
  <c r="BB27" i="2"/>
  <c r="AY27" i="2"/>
  <c r="AX27" i="2"/>
  <c r="AV27" i="2"/>
  <c r="AT27" i="2"/>
  <c r="AQ27" i="2"/>
  <c r="AP27" i="2"/>
  <c r="AN27" i="2"/>
  <c r="AL27" i="2"/>
  <c r="AI27" i="2"/>
  <c r="AH27" i="2"/>
  <c r="AF27" i="2"/>
  <c r="AD27" i="2"/>
  <c r="AA27" i="2"/>
  <c r="Z27" i="2"/>
  <c r="X27" i="2"/>
  <c r="V27" i="2"/>
  <c r="S27" i="2"/>
  <c r="R27" i="2"/>
  <c r="P27" i="2"/>
  <c r="N27" i="2"/>
  <c r="K27" i="2"/>
  <c r="J27" i="2"/>
  <c r="H27" i="2"/>
  <c r="F27" i="2"/>
  <c r="EA26" i="2"/>
  <c r="DZ26" i="2"/>
  <c r="DX26" i="2"/>
  <c r="DV26" i="2"/>
  <c r="IA26" i="2"/>
  <c r="HZ26" i="2"/>
  <c r="HX26" i="2"/>
  <c r="HV26" i="2"/>
  <c r="IY26" i="2"/>
  <c r="IX26" i="2"/>
  <c r="IV26" i="2"/>
  <c r="IT26" i="2"/>
  <c r="IQ26" i="2"/>
  <c r="IP26" i="2"/>
  <c r="IN26" i="2"/>
  <c r="IL26" i="2"/>
  <c r="II26" i="2"/>
  <c r="IH26" i="2"/>
  <c r="IF26" i="2"/>
  <c r="ID26" i="2"/>
  <c r="HS26" i="2"/>
  <c r="HR26" i="2"/>
  <c r="HP26" i="2"/>
  <c r="HN26" i="2"/>
  <c r="HK26" i="2"/>
  <c r="HJ26" i="2"/>
  <c r="HH26" i="2"/>
  <c r="HF26" i="2"/>
  <c r="HC26" i="2"/>
  <c r="HB26" i="2"/>
  <c r="GZ26" i="2"/>
  <c r="GX26" i="2"/>
  <c r="GU26" i="2"/>
  <c r="GT26" i="2"/>
  <c r="GR26" i="2"/>
  <c r="GP26" i="2"/>
  <c r="GM26" i="2"/>
  <c r="GL26" i="2"/>
  <c r="GJ26" i="2"/>
  <c r="GH26" i="2"/>
  <c r="GE26" i="2"/>
  <c r="GD26" i="2"/>
  <c r="GB26" i="2"/>
  <c r="FZ26" i="2"/>
  <c r="FW26" i="2"/>
  <c r="FV26" i="2"/>
  <c r="FT26" i="2"/>
  <c r="FR26" i="2"/>
  <c r="FO26" i="2"/>
  <c r="FN26" i="2"/>
  <c r="FL26" i="2"/>
  <c r="FJ26" i="2"/>
  <c r="FG26" i="2"/>
  <c r="FF26" i="2"/>
  <c r="FD26" i="2"/>
  <c r="FB26" i="2"/>
  <c r="EY26" i="2"/>
  <c r="EX26" i="2"/>
  <c r="EV26" i="2"/>
  <c r="ET26" i="2"/>
  <c r="EQ26" i="2"/>
  <c r="EP26" i="2"/>
  <c r="EN26" i="2"/>
  <c r="EL26" i="2"/>
  <c r="EI26" i="2"/>
  <c r="EH26" i="2"/>
  <c r="EF26" i="2"/>
  <c r="ED26" i="2"/>
  <c r="DS26" i="2"/>
  <c r="DR26" i="2"/>
  <c r="DP26" i="2"/>
  <c r="DN26" i="2"/>
  <c r="DK26" i="2"/>
  <c r="DJ26" i="2"/>
  <c r="DH26" i="2"/>
  <c r="DF26" i="2"/>
  <c r="DC26" i="2"/>
  <c r="DB26" i="2"/>
  <c r="CZ26" i="2"/>
  <c r="CX26" i="2"/>
  <c r="CU26" i="2"/>
  <c r="CT26" i="2"/>
  <c r="CR26" i="2"/>
  <c r="CP26" i="2"/>
  <c r="CM26" i="2"/>
  <c r="CL26" i="2"/>
  <c r="CJ26" i="2"/>
  <c r="CH26" i="2"/>
  <c r="CE26" i="2"/>
  <c r="CD26" i="2"/>
  <c r="CB26" i="2"/>
  <c r="BZ26" i="2"/>
  <c r="BW26" i="2"/>
  <c r="BV26" i="2"/>
  <c r="BT26" i="2"/>
  <c r="BR26" i="2"/>
  <c r="BO26" i="2"/>
  <c r="BN26" i="2"/>
  <c r="BL26" i="2"/>
  <c r="BJ26" i="2"/>
  <c r="BG26" i="2"/>
  <c r="BF26" i="2"/>
  <c r="BD26" i="2"/>
  <c r="BB26" i="2"/>
  <c r="AY26" i="2"/>
  <c r="AX26" i="2"/>
  <c r="AV26" i="2"/>
  <c r="AT26" i="2"/>
  <c r="AQ26" i="2"/>
  <c r="AP26" i="2"/>
  <c r="AN26" i="2"/>
  <c r="AL26" i="2"/>
  <c r="AI26" i="2"/>
  <c r="AH26" i="2"/>
  <c r="AF26" i="2"/>
  <c r="AD26" i="2"/>
  <c r="AA26" i="2"/>
  <c r="Z26" i="2"/>
  <c r="X26" i="2"/>
  <c r="V26" i="2"/>
  <c r="S26" i="2"/>
  <c r="R26" i="2"/>
  <c r="P26" i="2"/>
  <c r="N26" i="2"/>
  <c r="K26" i="2"/>
  <c r="J26" i="2"/>
  <c r="H26" i="2"/>
  <c r="F26" i="2"/>
  <c r="DY23" i="2"/>
  <c r="DW23" i="2"/>
  <c r="DU23" i="2"/>
  <c r="HY23" i="2"/>
  <c r="HW23" i="2"/>
  <c r="HU23" i="2"/>
  <c r="IW23" i="2"/>
  <c r="IU23" i="2"/>
  <c r="IS23" i="2"/>
  <c r="IO23" i="2"/>
  <c r="IM23" i="2"/>
  <c r="IK23" i="2"/>
  <c r="IG23" i="2"/>
  <c r="IE23" i="2"/>
  <c r="IC23" i="2"/>
  <c r="HQ23" i="2"/>
  <c r="HO23" i="2"/>
  <c r="HM23" i="2"/>
  <c r="HI23" i="2"/>
  <c r="HG23" i="2"/>
  <c r="HE23" i="2"/>
  <c r="HA23" i="2"/>
  <c r="GY23" i="2"/>
  <c r="GW23" i="2"/>
  <c r="GS23" i="2"/>
  <c r="GQ23" i="2"/>
  <c r="GO23" i="2"/>
  <c r="GK23" i="2"/>
  <c r="GI23" i="2"/>
  <c r="GG23" i="2"/>
  <c r="GC23" i="2"/>
  <c r="GA23" i="2"/>
  <c r="FY23" i="2"/>
  <c r="FU23" i="2"/>
  <c r="FS23" i="2"/>
  <c r="FQ23" i="2"/>
  <c r="FM23" i="2"/>
  <c r="FK23" i="2"/>
  <c r="FI23" i="2"/>
  <c r="FE23" i="2"/>
  <c r="FC23" i="2"/>
  <c r="FA23" i="2"/>
  <c r="EW23" i="2"/>
  <c r="EU23" i="2"/>
  <c r="ES23" i="2"/>
  <c r="EO23" i="2"/>
  <c r="EM23" i="2"/>
  <c r="EK23" i="2"/>
  <c r="EG23" i="2"/>
  <c r="EE23" i="2"/>
  <c r="EC23" i="2"/>
  <c r="DQ23" i="2"/>
  <c r="DO23" i="2"/>
  <c r="DM23" i="2"/>
  <c r="DI23" i="2"/>
  <c r="DG23" i="2"/>
  <c r="DE23" i="2"/>
  <c r="DA23" i="2"/>
  <c r="CY23" i="2"/>
  <c r="CW23" i="2"/>
  <c r="CS23" i="2"/>
  <c r="CQ23" i="2"/>
  <c r="CO23" i="2"/>
  <c r="CK23" i="2"/>
  <c r="CI23" i="2"/>
  <c r="CG23" i="2"/>
  <c r="CC23" i="2"/>
  <c r="CA23" i="2"/>
  <c r="BY23" i="2"/>
  <c r="BU23" i="2"/>
  <c r="BS23" i="2"/>
  <c r="BQ23" i="2"/>
  <c r="BM23" i="2"/>
  <c r="BK23" i="2"/>
  <c r="BI23" i="2"/>
  <c r="BE23" i="2"/>
  <c r="BC23" i="2"/>
  <c r="BA23" i="2"/>
  <c r="AW23" i="2"/>
  <c r="AU23" i="2"/>
  <c r="AS23" i="2"/>
  <c r="AO23" i="2"/>
  <c r="AM23" i="2"/>
  <c r="AK23" i="2"/>
  <c r="AG23" i="2"/>
  <c r="AE23" i="2"/>
  <c r="AC23" i="2"/>
  <c r="Y23" i="2"/>
  <c r="W23" i="2"/>
  <c r="U23" i="2"/>
  <c r="Q23" i="2"/>
  <c r="O23" i="2"/>
  <c r="M23" i="2"/>
  <c r="I23" i="2"/>
  <c r="G23" i="2"/>
  <c r="E23" i="2"/>
  <c r="EA22" i="2"/>
  <c r="EA23" i="2" s="1"/>
  <c r="DZ22" i="2"/>
  <c r="DX22" i="2"/>
  <c r="DV22" i="2"/>
  <c r="IA22" i="2"/>
  <c r="HZ22" i="2"/>
  <c r="HX22" i="2"/>
  <c r="HV22" i="2"/>
  <c r="HV23" i="2" s="1"/>
  <c r="IY22" i="2"/>
  <c r="IX22" i="2"/>
  <c r="IV22" i="2"/>
  <c r="IT22" i="2"/>
  <c r="IT23" i="2" s="1"/>
  <c r="IQ22" i="2"/>
  <c r="IP22" i="2"/>
  <c r="IN22" i="2"/>
  <c r="IN23" i="2" s="1"/>
  <c r="IL22" i="2"/>
  <c r="IL23" i="2" s="1"/>
  <c r="II22" i="2"/>
  <c r="IH22" i="2"/>
  <c r="IF22" i="2"/>
  <c r="ID22" i="2"/>
  <c r="ID23" i="2" s="1"/>
  <c r="HS22" i="2"/>
  <c r="HS23" i="2" s="1"/>
  <c r="HR22" i="2"/>
  <c r="HP22" i="2"/>
  <c r="HP23" i="2" s="1"/>
  <c r="HN22" i="2"/>
  <c r="HN23" i="2" s="1"/>
  <c r="HK22" i="2"/>
  <c r="HK23" i="2" s="1"/>
  <c r="HJ22" i="2"/>
  <c r="HH22" i="2"/>
  <c r="HF22" i="2"/>
  <c r="HF23" i="2" s="1"/>
  <c r="HC22" i="2"/>
  <c r="HB22" i="2"/>
  <c r="GZ22" i="2"/>
  <c r="GX22" i="2"/>
  <c r="GX23" i="2" s="1"/>
  <c r="GU22" i="2"/>
  <c r="GU23" i="2" s="1"/>
  <c r="GT22" i="2"/>
  <c r="GR22" i="2"/>
  <c r="GR23" i="2" s="1"/>
  <c r="GP22" i="2"/>
  <c r="GM22" i="2"/>
  <c r="GL22" i="2"/>
  <c r="GJ22" i="2"/>
  <c r="GH22" i="2"/>
  <c r="GH23" i="2" s="1"/>
  <c r="GE22" i="2"/>
  <c r="GE23" i="2" s="1"/>
  <c r="GD22" i="2"/>
  <c r="GB22" i="2"/>
  <c r="FZ22" i="2"/>
  <c r="FW22" i="2"/>
  <c r="FV22" i="2"/>
  <c r="FV23" i="2" s="1"/>
  <c r="FT22" i="2"/>
  <c r="FR22" i="2"/>
  <c r="FR23" i="2" s="1"/>
  <c r="FO22" i="2"/>
  <c r="FN22" i="2"/>
  <c r="FL22" i="2"/>
  <c r="FL23" i="2" s="1"/>
  <c r="FJ22" i="2"/>
  <c r="FJ23" i="2" s="1"/>
  <c r="FG22" i="2"/>
  <c r="FF22" i="2"/>
  <c r="FD22" i="2"/>
  <c r="FD23" i="2" s="1"/>
  <c r="FB22" i="2"/>
  <c r="EY22" i="2"/>
  <c r="EX22" i="2"/>
  <c r="EV22" i="2"/>
  <c r="ET22" i="2"/>
  <c r="EQ22" i="2"/>
  <c r="EQ23" i="2" s="1"/>
  <c r="EP22" i="2"/>
  <c r="EN22" i="2"/>
  <c r="EL22" i="2"/>
  <c r="EI22" i="2"/>
  <c r="EH22" i="2"/>
  <c r="EF22" i="2"/>
  <c r="ED22" i="2"/>
  <c r="DS22" i="2"/>
  <c r="DR22" i="2"/>
  <c r="DP22" i="2"/>
  <c r="DN22" i="2"/>
  <c r="DN23" i="2" s="1"/>
  <c r="DK22" i="2"/>
  <c r="DK23" i="2" s="1"/>
  <c r="DJ22" i="2"/>
  <c r="DJ23" i="2" s="1"/>
  <c r="DH22" i="2"/>
  <c r="DF22" i="2"/>
  <c r="DF23" i="2" s="1"/>
  <c r="DC22" i="2"/>
  <c r="DB22" i="2"/>
  <c r="CZ22" i="2"/>
  <c r="CX22" i="2"/>
  <c r="CU22" i="2"/>
  <c r="CT22" i="2"/>
  <c r="CR22" i="2"/>
  <c r="CP22" i="2"/>
  <c r="CM22" i="2"/>
  <c r="CL22" i="2"/>
  <c r="CJ22" i="2"/>
  <c r="CH22" i="2"/>
  <c r="CH23" i="2" s="1"/>
  <c r="CE22" i="2"/>
  <c r="CE23" i="2" s="1"/>
  <c r="CD22" i="2"/>
  <c r="CB22" i="2"/>
  <c r="CB23" i="2" s="1"/>
  <c r="BZ22" i="2"/>
  <c r="BW22" i="2"/>
  <c r="BV22" i="2"/>
  <c r="BV23" i="2" s="1"/>
  <c r="BT22" i="2"/>
  <c r="BT23" i="2" s="1"/>
  <c r="BR22" i="2"/>
  <c r="BR23" i="2" s="1"/>
  <c r="BO22" i="2"/>
  <c r="BN22" i="2"/>
  <c r="BL22" i="2"/>
  <c r="BJ22" i="2"/>
  <c r="BJ23" i="2" s="1"/>
  <c r="BG22" i="2"/>
  <c r="BF22" i="2"/>
  <c r="BD22" i="2"/>
  <c r="BB22" i="2"/>
  <c r="BB23" i="2" s="1"/>
  <c r="AY22" i="2"/>
  <c r="AX22" i="2"/>
  <c r="AV22" i="2"/>
  <c r="AV23" i="2" s="1"/>
  <c r="AT22" i="2"/>
  <c r="AT23" i="2" s="1"/>
  <c r="AQ22" i="2"/>
  <c r="AP22" i="2"/>
  <c r="AN22" i="2"/>
  <c r="AL22" i="2"/>
  <c r="AI22" i="2"/>
  <c r="AH22" i="2"/>
  <c r="AH23" i="2" s="1"/>
  <c r="AF22" i="2"/>
  <c r="AF23" i="2" s="1"/>
  <c r="AD22" i="2"/>
  <c r="AA22" i="2"/>
  <c r="AA23" i="2" s="1"/>
  <c r="Z22" i="2"/>
  <c r="X22" i="2"/>
  <c r="X23" i="2" s="1"/>
  <c r="V22" i="2"/>
  <c r="S22" i="2"/>
  <c r="S23" i="2" s="1"/>
  <c r="R22" i="2"/>
  <c r="P22" i="2"/>
  <c r="N22" i="2"/>
  <c r="N23" i="2" s="1"/>
  <c r="J22" i="2"/>
  <c r="H22" i="2"/>
  <c r="F22" i="2"/>
  <c r="F23" i="2" s="1"/>
  <c r="IY23" i="2"/>
  <c r="II23" i="2"/>
  <c r="HH23" i="2"/>
  <c r="GZ23" i="2"/>
  <c r="GM23" i="2"/>
  <c r="EX23" i="2"/>
  <c r="EI23" i="2"/>
  <c r="BW23" i="2"/>
  <c r="BO23" i="2"/>
  <c r="AI23" i="2"/>
  <c r="DY20" i="2"/>
  <c r="DW20" i="2"/>
  <c r="DU20" i="2"/>
  <c r="HY20" i="2"/>
  <c r="HW20" i="2"/>
  <c r="HU20" i="2"/>
  <c r="IW20" i="2"/>
  <c r="IU20" i="2"/>
  <c r="IS20" i="2"/>
  <c r="IO20" i="2"/>
  <c r="IM20" i="2"/>
  <c r="IK20" i="2"/>
  <c r="IG20" i="2"/>
  <c r="IE20" i="2"/>
  <c r="IC20" i="2"/>
  <c r="HQ20" i="2"/>
  <c r="HO20" i="2"/>
  <c r="HM20" i="2"/>
  <c r="HI20" i="2"/>
  <c r="HG20" i="2"/>
  <c r="HE20" i="2"/>
  <c r="HA20" i="2"/>
  <c r="GY20" i="2"/>
  <c r="GW20" i="2"/>
  <c r="GS20" i="2"/>
  <c r="GQ20" i="2"/>
  <c r="GO20" i="2"/>
  <c r="GK20" i="2"/>
  <c r="GI20" i="2"/>
  <c r="GG20" i="2"/>
  <c r="GC20" i="2"/>
  <c r="GA20" i="2"/>
  <c r="FY20" i="2"/>
  <c r="FU20" i="2"/>
  <c r="FS20" i="2"/>
  <c r="FQ20" i="2"/>
  <c r="FM20" i="2"/>
  <c r="FK20" i="2"/>
  <c r="FI20" i="2"/>
  <c r="FE20" i="2"/>
  <c r="FC20" i="2"/>
  <c r="FA20" i="2"/>
  <c r="EW20" i="2"/>
  <c r="EU20" i="2"/>
  <c r="ES20" i="2"/>
  <c r="EO20" i="2"/>
  <c r="EM20" i="2"/>
  <c r="EK20" i="2"/>
  <c r="EG20" i="2"/>
  <c r="EE20" i="2"/>
  <c r="EC20" i="2"/>
  <c r="DQ20" i="2"/>
  <c r="DO20" i="2"/>
  <c r="DM20" i="2"/>
  <c r="DI20" i="2"/>
  <c r="DG20" i="2"/>
  <c r="DE20" i="2"/>
  <c r="DA20" i="2"/>
  <c r="CY20" i="2"/>
  <c r="CW20" i="2"/>
  <c r="CS20" i="2"/>
  <c r="CQ20" i="2"/>
  <c r="CO20" i="2"/>
  <c r="CK20" i="2"/>
  <c r="CI20" i="2"/>
  <c r="CG20" i="2"/>
  <c r="CC20" i="2"/>
  <c r="CA20" i="2"/>
  <c r="BY20" i="2"/>
  <c r="BU20" i="2"/>
  <c r="BS20" i="2"/>
  <c r="BQ20" i="2"/>
  <c r="BM20" i="2"/>
  <c r="BK20" i="2"/>
  <c r="BI20" i="2"/>
  <c r="BE20" i="2"/>
  <c r="BC20" i="2"/>
  <c r="BA20" i="2"/>
  <c r="AW20" i="2"/>
  <c r="AU20" i="2"/>
  <c r="AS20" i="2"/>
  <c r="AO20" i="2"/>
  <c r="AM20" i="2"/>
  <c r="AK20" i="2"/>
  <c r="AG20" i="2"/>
  <c r="AE20" i="2"/>
  <c r="AC20" i="2"/>
  <c r="Y20" i="2"/>
  <c r="W20" i="2"/>
  <c r="U20" i="2"/>
  <c r="Q20" i="2"/>
  <c r="O20" i="2"/>
  <c r="M20" i="2"/>
  <c r="I20" i="2"/>
  <c r="G20" i="2"/>
  <c r="E20" i="2"/>
  <c r="EA19" i="2"/>
  <c r="DZ19" i="2"/>
  <c r="DX19" i="2"/>
  <c r="DV19" i="2"/>
  <c r="IA19" i="2"/>
  <c r="HZ19" i="2"/>
  <c r="HX19" i="2"/>
  <c r="HX20" i="2" s="1"/>
  <c r="HV19" i="2"/>
  <c r="IY19" i="2"/>
  <c r="IY20" i="2" s="1"/>
  <c r="IX19" i="2"/>
  <c r="IV19" i="2"/>
  <c r="IV20" i="2" s="1"/>
  <c r="IT19" i="2"/>
  <c r="IQ19" i="2"/>
  <c r="IQ20" i="2" s="1"/>
  <c r="IP19" i="2"/>
  <c r="IP20" i="2" s="1"/>
  <c r="IN19" i="2"/>
  <c r="IN20" i="2" s="1"/>
  <c r="IL19" i="2"/>
  <c r="II19" i="2"/>
  <c r="II20" i="2" s="1"/>
  <c r="IH19" i="2"/>
  <c r="IH20" i="2" s="1"/>
  <c r="IF19" i="2"/>
  <c r="ID19" i="2"/>
  <c r="HS19" i="2"/>
  <c r="HS20" i="2" s="1"/>
  <c r="HR19" i="2"/>
  <c r="HR20" i="2" s="1"/>
  <c r="HP19" i="2"/>
  <c r="HP20" i="2" s="1"/>
  <c r="HN19" i="2"/>
  <c r="HN20" i="2" s="1"/>
  <c r="HK19" i="2"/>
  <c r="HK20" i="2" s="1"/>
  <c r="HJ19" i="2"/>
  <c r="HH19" i="2"/>
  <c r="HF19" i="2"/>
  <c r="HF20" i="2" s="1"/>
  <c r="HC19" i="2"/>
  <c r="HC20" i="2" s="1"/>
  <c r="HB19" i="2"/>
  <c r="GZ19" i="2"/>
  <c r="GZ20" i="2" s="1"/>
  <c r="GX19" i="2"/>
  <c r="GX20" i="2" s="1"/>
  <c r="GU19" i="2"/>
  <c r="GT19" i="2"/>
  <c r="GT20" i="2" s="1"/>
  <c r="GR19" i="2"/>
  <c r="GR20" i="2" s="1"/>
  <c r="GP19" i="2"/>
  <c r="GP20" i="2" s="1"/>
  <c r="GM19" i="2"/>
  <c r="GM20" i="2" s="1"/>
  <c r="GL19" i="2"/>
  <c r="GL20" i="2" s="1"/>
  <c r="GJ19" i="2"/>
  <c r="GJ20" i="2" s="1"/>
  <c r="GH19" i="2"/>
  <c r="GE19" i="2"/>
  <c r="GE20" i="2" s="1"/>
  <c r="GD19" i="2"/>
  <c r="GB19" i="2"/>
  <c r="GB20" i="2" s="1"/>
  <c r="FZ19" i="2"/>
  <c r="FZ20" i="2" s="1"/>
  <c r="FW19" i="2"/>
  <c r="FW20" i="2" s="1"/>
  <c r="FV19" i="2"/>
  <c r="FT19" i="2"/>
  <c r="FT20" i="2" s="1"/>
  <c r="FR19" i="2"/>
  <c r="FR20" i="2" s="1"/>
  <c r="FO19" i="2"/>
  <c r="FO20" i="2" s="1"/>
  <c r="FN19" i="2"/>
  <c r="FN20" i="2" s="1"/>
  <c r="FL19" i="2"/>
  <c r="FL20" i="2" s="1"/>
  <c r="FJ19" i="2"/>
  <c r="FJ20" i="2" s="1"/>
  <c r="FG19" i="2"/>
  <c r="FG20" i="2" s="1"/>
  <c r="FF19" i="2"/>
  <c r="FF20" i="2" s="1"/>
  <c r="FD19" i="2"/>
  <c r="FD20" i="2" s="1"/>
  <c r="FB19" i="2"/>
  <c r="FB20" i="2" s="1"/>
  <c r="EY19" i="2"/>
  <c r="EY20" i="2" s="1"/>
  <c r="EX19" i="2"/>
  <c r="EX20" i="2" s="1"/>
  <c r="EV19" i="2"/>
  <c r="ET19" i="2"/>
  <c r="ET20" i="2" s="1"/>
  <c r="EQ19" i="2"/>
  <c r="EP19" i="2"/>
  <c r="EN19" i="2"/>
  <c r="EN20" i="2" s="1"/>
  <c r="EL19" i="2"/>
  <c r="EI19" i="2"/>
  <c r="EI20" i="2" s="1"/>
  <c r="EH19" i="2"/>
  <c r="EF19" i="2"/>
  <c r="EF20" i="2" s="1"/>
  <c r="ED19" i="2"/>
  <c r="DS19" i="2"/>
  <c r="DR19" i="2"/>
  <c r="DP19" i="2"/>
  <c r="DP20" i="2" s="1"/>
  <c r="DN19" i="2"/>
  <c r="DK19" i="2"/>
  <c r="DK20" i="2" s="1"/>
  <c r="DJ19" i="2"/>
  <c r="DH19" i="2"/>
  <c r="DF19" i="2"/>
  <c r="DC19" i="2"/>
  <c r="DC20" i="2" s="1"/>
  <c r="DB19" i="2"/>
  <c r="CZ19" i="2"/>
  <c r="CZ20" i="2" s="1"/>
  <c r="CX19" i="2"/>
  <c r="CX20" i="2" s="1"/>
  <c r="CU19" i="2"/>
  <c r="CU20" i="2" s="1"/>
  <c r="CT19" i="2"/>
  <c r="CT20" i="2" s="1"/>
  <c r="CR19" i="2"/>
  <c r="CP19" i="2"/>
  <c r="CM19" i="2"/>
  <c r="CM20" i="2" s="1"/>
  <c r="CL19" i="2"/>
  <c r="CL20" i="2" s="1"/>
  <c r="CJ19" i="2"/>
  <c r="CJ20" i="2" s="1"/>
  <c r="CH19" i="2"/>
  <c r="CE19" i="2"/>
  <c r="CE20" i="2" s="1"/>
  <c r="CD19" i="2"/>
  <c r="CB19" i="2"/>
  <c r="CB20" i="2" s="1"/>
  <c r="BZ19" i="2"/>
  <c r="BZ20" i="2" s="1"/>
  <c r="BW19" i="2"/>
  <c r="BW20" i="2" s="1"/>
  <c r="BV19" i="2"/>
  <c r="BT19" i="2"/>
  <c r="BT20" i="2" s="1"/>
  <c r="BR19" i="2"/>
  <c r="BO19" i="2"/>
  <c r="BN19" i="2"/>
  <c r="BN20" i="2" s="1"/>
  <c r="BL19" i="2"/>
  <c r="BL20" i="2" s="1"/>
  <c r="BJ19" i="2"/>
  <c r="BJ20" i="2" s="1"/>
  <c r="BG19" i="2"/>
  <c r="BF19" i="2"/>
  <c r="BD19" i="2"/>
  <c r="BD20" i="2" s="1"/>
  <c r="BB19" i="2"/>
  <c r="AY19" i="2"/>
  <c r="AY20" i="2" s="1"/>
  <c r="AX19" i="2"/>
  <c r="AV19" i="2"/>
  <c r="AV20" i="2" s="1"/>
  <c r="AT19" i="2"/>
  <c r="AT20" i="2" s="1"/>
  <c r="AQ19" i="2"/>
  <c r="AP19" i="2"/>
  <c r="AN19" i="2"/>
  <c r="AL19" i="2"/>
  <c r="AI19" i="2"/>
  <c r="AI20" i="2" s="1"/>
  <c r="AH19" i="2"/>
  <c r="AH20" i="2" s="1"/>
  <c r="AF19" i="2"/>
  <c r="AD19" i="2"/>
  <c r="AA19" i="2"/>
  <c r="AA20" i="2" s="1"/>
  <c r="Z19" i="2"/>
  <c r="Z20" i="2" s="1"/>
  <c r="X19" i="2"/>
  <c r="X20" i="2" s="1"/>
  <c r="V19" i="2"/>
  <c r="V20" i="2" s="1"/>
  <c r="S19" i="2"/>
  <c r="S20" i="2" s="1"/>
  <c r="R19" i="2"/>
  <c r="R20" i="2" s="1"/>
  <c r="P19" i="2"/>
  <c r="P20" i="2" s="1"/>
  <c r="N19" i="2"/>
  <c r="K19" i="2"/>
  <c r="K20" i="2" s="1"/>
  <c r="J19" i="2"/>
  <c r="J20" i="2" s="1"/>
  <c r="H19" i="2"/>
  <c r="H20" i="2" s="1"/>
  <c r="F19" i="2"/>
  <c r="F20" i="2" s="1"/>
  <c r="DY17" i="2"/>
  <c r="DW17" i="2"/>
  <c r="DU17" i="2"/>
  <c r="HY17" i="2"/>
  <c r="HW17" i="2"/>
  <c r="HU17" i="2"/>
  <c r="IW17" i="2"/>
  <c r="IU17" i="2"/>
  <c r="IS17" i="2"/>
  <c r="IO17" i="2"/>
  <c r="IM17" i="2"/>
  <c r="IK17" i="2"/>
  <c r="IG17" i="2"/>
  <c r="IE17" i="2"/>
  <c r="IC17" i="2"/>
  <c r="HQ17" i="2"/>
  <c r="HO17" i="2"/>
  <c r="HM17" i="2"/>
  <c r="HI17" i="2"/>
  <c r="HG17" i="2"/>
  <c r="HE17" i="2"/>
  <c r="HA17" i="2"/>
  <c r="GY17" i="2"/>
  <c r="GW17" i="2"/>
  <c r="GS17" i="2"/>
  <c r="GQ17" i="2"/>
  <c r="GO17" i="2"/>
  <c r="GK17" i="2"/>
  <c r="GI17" i="2"/>
  <c r="GG17" i="2"/>
  <c r="GC17" i="2"/>
  <c r="GA17" i="2"/>
  <c r="FY17" i="2"/>
  <c r="FU17" i="2"/>
  <c r="FS17" i="2"/>
  <c r="FQ17" i="2"/>
  <c r="FM17" i="2"/>
  <c r="FK17" i="2"/>
  <c r="FI17" i="2"/>
  <c r="FE17" i="2"/>
  <c r="FC17" i="2"/>
  <c r="FA17" i="2"/>
  <c r="EW17" i="2"/>
  <c r="EU17" i="2"/>
  <c r="ES17" i="2"/>
  <c r="EO17" i="2"/>
  <c r="EM17" i="2"/>
  <c r="EK17" i="2"/>
  <c r="EG17" i="2"/>
  <c r="EE17" i="2"/>
  <c r="EC17" i="2"/>
  <c r="DQ17" i="2"/>
  <c r="DO17" i="2"/>
  <c r="DM17" i="2"/>
  <c r="DI17" i="2"/>
  <c r="DG17" i="2"/>
  <c r="DE17" i="2"/>
  <c r="DA17" i="2"/>
  <c r="CY17" i="2"/>
  <c r="CW17" i="2"/>
  <c r="CS17" i="2"/>
  <c r="CQ17" i="2"/>
  <c r="CO17" i="2"/>
  <c r="CK17" i="2"/>
  <c r="CI17" i="2"/>
  <c r="CG17" i="2"/>
  <c r="CC17" i="2"/>
  <c r="CA17" i="2"/>
  <c r="BY17" i="2"/>
  <c r="BU17" i="2"/>
  <c r="BS17" i="2"/>
  <c r="BQ17" i="2"/>
  <c r="BM17" i="2"/>
  <c r="BK17" i="2"/>
  <c r="BI17" i="2"/>
  <c r="BE17" i="2"/>
  <c r="BC17" i="2"/>
  <c r="BA17" i="2"/>
  <c r="AW17" i="2"/>
  <c r="AU17" i="2"/>
  <c r="AS17" i="2"/>
  <c r="AO17" i="2"/>
  <c r="AM17" i="2"/>
  <c r="AK17" i="2"/>
  <c r="AG17" i="2"/>
  <c r="AE17" i="2"/>
  <c r="AC17" i="2"/>
  <c r="Y17" i="2"/>
  <c r="W17" i="2"/>
  <c r="U17" i="2"/>
  <c r="Q17" i="2"/>
  <c r="O17" i="2"/>
  <c r="M17" i="2"/>
  <c r="I17" i="2"/>
  <c r="G17" i="2"/>
  <c r="E17" i="2"/>
  <c r="EA16" i="2"/>
  <c r="DZ16" i="2"/>
  <c r="DX16" i="2"/>
  <c r="DV16" i="2"/>
  <c r="IA16" i="2"/>
  <c r="HZ16" i="2"/>
  <c r="HX16" i="2"/>
  <c r="HV16" i="2"/>
  <c r="IY16" i="2"/>
  <c r="IX16" i="2"/>
  <c r="IV16" i="2"/>
  <c r="IT16" i="2"/>
  <c r="IQ16" i="2"/>
  <c r="IP16" i="2"/>
  <c r="IN16" i="2"/>
  <c r="IL16" i="2"/>
  <c r="II16" i="2"/>
  <c r="IH16" i="2"/>
  <c r="IF16" i="2"/>
  <c r="ID16" i="2"/>
  <c r="HS16" i="2"/>
  <c r="HR16" i="2"/>
  <c r="HP16" i="2"/>
  <c r="HN16" i="2"/>
  <c r="HK16" i="2"/>
  <c r="HJ16" i="2"/>
  <c r="HH16" i="2"/>
  <c r="HF16" i="2"/>
  <c r="HC16" i="2"/>
  <c r="HB16" i="2"/>
  <c r="GZ16" i="2"/>
  <c r="GX16" i="2"/>
  <c r="GU16" i="2"/>
  <c r="GT16" i="2"/>
  <c r="GR16" i="2"/>
  <c r="GP16" i="2"/>
  <c r="GM16" i="2"/>
  <c r="GL16" i="2"/>
  <c r="GJ16" i="2"/>
  <c r="GH16" i="2"/>
  <c r="GE16" i="2"/>
  <c r="GD16" i="2"/>
  <c r="GB16" i="2"/>
  <c r="FZ16" i="2"/>
  <c r="FW16" i="2"/>
  <c r="FV16" i="2"/>
  <c r="FT16" i="2"/>
  <c r="FR16" i="2"/>
  <c r="FO16" i="2"/>
  <c r="FN16" i="2"/>
  <c r="FL16" i="2"/>
  <c r="FJ16" i="2"/>
  <c r="FG16" i="2"/>
  <c r="FF16" i="2"/>
  <c r="FD16" i="2"/>
  <c r="FB16" i="2"/>
  <c r="EY16" i="2"/>
  <c r="EX16" i="2"/>
  <c r="EV16" i="2"/>
  <c r="ET16" i="2"/>
  <c r="EQ16" i="2"/>
  <c r="EP16" i="2"/>
  <c r="EN16" i="2"/>
  <c r="EL16" i="2"/>
  <c r="EI16" i="2"/>
  <c r="EH16" i="2"/>
  <c r="EF16" i="2"/>
  <c r="ED16" i="2"/>
  <c r="DS16" i="2"/>
  <c r="DR16" i="2"/>
  <c r="DP16" i="2"/>
  <c r="DN16" i="2"/>
  <c r="DK16" i="2"/>
  <c r="DJ16" i="2"/>
  <c r="DH16" i="2"/>
  <c r="DF16" i="2"/>
  <c r="DC16" i="2"/>
  <c r="DB16" i="2"/>
  <c r="CZ16" i="2"/>
  <c r="CX16" i="2"/>
  <c r="CU16" i="2"/>
  <c r="CT16" i="2"/>
  <c r="CR16" i="2"/>
  <c r="CP16" i="2"/>
  <c r="CM16" i="2"/>
  <c r="CL16" i="2"/>
  <c r="CJ16" i="2"/>
  <c r="CH16" i="2"/>
  <c r="CE16" i="2"/>
  <c r="CD16" i="2"/>
  <c r="CB16" i="2"/>
  <c r="BZ16" i="2"/>
  <c r="BW16" i="2"/>
  <c r="BV16" i="2"/>
  <c r="BT16" i="2"/>
  <c r="BR16" i="2"/>
  <c r="BO16" i="2"/>
  <c r="BN16" i="2"/>
  <c r="BL16" i="2"/>
  <c r="BJ16" i="2"/>
  <c r="BG16" i="2"/>
  <c r="BF16" i="2"/>
  <c r="BD16" i="2"/>
  <c r="BB16" i="2"/>
  <c r="AY16" i="2"/>
  <c r="AX16" i="2"/>
  <c r="AV16" i="2"/>
  <c r="AT16" i="2"/>
  <c r="AQ16" i="2"/>
  <c r="AP16" i="2"/>
  <c r="AN16" i="2"/>
  <c r="AL16" i="2"/>
  <c r="AI16" i="2"/>
  <c r="AH16" i="2"/>
  <c r="AF16" i="2"/>
  <c r="AD16" i="2"/>
  <c r="AA16" i="2"/>
  <c r="Z16" i="2"/>
  <c r="X16" i="2"/>
  <c r="V16" i="2"/>
  <c r="S16" i="2"/>
  <c r="R16" i="2"/>
  <c r="P16" i="2"/>
  <c r="N16" i="2"/>
  <c r="K16" i="2"/>
  <c r="J16" i="2"/>
  <c r="H16" i="2"/>
  <c r="F16" i="2"/>
  <c r="EA15" i="2"/>
  <c r="DZ15" i="2"/>
  <c r="DX15" i="2"/>
  <c r="DV15" i="2"/>
  <c r="IA15" i="2"/>
  <c r="HZ15" i="2"/>
  <c r="HX15" i="2"/>
  <c r="HV15" i="2"/>
  <c r="IY15" i="2"/>
  <c r="IX15" i="2"/>
  <c r="IV15" i="2"/>
  <c r="IT15" i="2"/>
  <c r="IQ15" i="2"/>
  <c r="IP15" i="2"/>
  <c r="IN15" i="2"/>
  <c r="IL15" i="2"/>
  <c r="II15" i="2"/>
  <c r="IH15" i="2"/>
  <c r="IF15" i="2"/>
  <c r="ID15" i="2"/>
  <c r="HS15" i="2"/>
  <c r="HR15" i="2"/>
  <c r="HP15" i="2"/>
  <c r="HN15" i="2"/>
  <c r="HK15" i="2"/>
  <c r="HJ15" i="2"/>
  <c r="HH15" i="2"/>
  <c r="HF15" i="2"/>
  <c r="HC15" i="2"/>
  <c r="HB15" i="2"/>
  <c r="GZ15" i="2"/>
  <c r="GX15" i="2"/>
  <c r="GU15" i="2"/>
  <c r="GT15" i="2"/>
  <c r="GR15" i="2"/>
  <c r="GP15" i="2"/>
  <c r="GM15" i="2"/>
  <c r="GL15" i="2"/>
  <c r="GJ15" i="2"/>
  <c r="GH15" i="2"/>
  <c r="GE15" i="2"/>
  <c r="GD15" i="2"/>
  <c r="GB15" i="2"/>
  <c r="FZ15" i="2"/>
  <c r="FW15" i="2"/>
  <c r="FV15" i="2"/>
  <c r="FT15" i="2"/>
  <c r="FR15" i="2"/>
  <c r="FO15" i="2"/>
  <c r="FN15" i="2"/>
  <c r="FL15" i="2"/>
  <c r="FJ15" i="2"/>
  <c r="FG15" i="2"/>
  <c r="FF15" i="2"/>
  <c r="FD15" i="2"/>
  <c r="FB15" i="2"/>
  <c r="EY15" i="2"/>
  <c r="EX15" i="2"/>
  <c r="EV15" i="2"/>
  <c r="ET15" i="2"/>
  <c r="EQ15" i="2"/>
  <c r="EP15" i="2"/>
  <c r="EN15" i="2"/>
  <c r="EL15" i="2"/>
  <c r="EI15" i="2"/>
  <c r="EH15" i="2"/>
  <c r="EF15" i="2"/>
  <c r="ED15" i="2"/>
  <c r="DS15" i="2"/>
  <c r="DR15" i="2"/>
  <c r="DP15" i="2"/>
  <c r="DN15" i="2"/>
  <c r="DK15" i="2"/>
  <c r="DJ15" i="2"/>
  <c r="DH15" i="2"/>
  <c r="DF15" i="2"/>
  <c r="DC15" i="2"/>
  <c r="DB15" i="2"/>
  <c r="CZ15" i="2"/>
  <c r="CX15" i="2"/>
  <c r="CU15" i="2"/>
  <c r="CT15" i="2"/>
  <c r="CR15" i="2"/>
  <c r="CP15" i="2"/>
  <c r="CM15" i="2"/>
  <c r="CL15" i="2"/>
  <c r="CJ15" i="2"/>
  <c r="CH15" i="2"/>
  <c r="CE15" i="2"/>
  <c r="CD15" i="2"/>
  <c r="CB15" i="2"/>
  <c r="BZ15" i="2"/>
  <c r="BW15" i="2"/>
  <c r="BV15" i="2"/>
  <c r="BT15" i="2"/>
  <c r="BR15" i="2"/>
  <c r="BO15" i="2"/>
  <c r="BN15" i="2"/>
  <c r="BL15" i="2"/>
  <c r="BJ15" i="2"/>
  <c r="BG15" i="2"/>
  <c r="BF15" i="2"/>
  <c r="BD15" i="2"/>
  <c r="BB15" i="2"/>
  <c r="AY15" i="2"/>
  <c r="AX15" i="2"/>
  <c r="AV15" i="2"/>
  <c r="AT15" i="2"/>
  <c r="AQ15" i="2"/>
  <c r="AP15" i="2"/>
  <c r="AN15" i="2"/>
  <c r="AL15" i="2"/>
  <c r="AI15" i="2"/>
  <c r="AH15" i="2"/>
  <c r="AF15" i="2"/>
  <c r="AD15" i="2"/>
  <c r="AA15" i="2"/>
  <c r="Z15" i="2"/>
  <c r="X15" i="2"/>
  <c r="V15" i="2"/>
  <c r="S15" i="2"/>
  <c r="R15" i="2"/>
  <c r="P15" i="2"/>
  <c r="N15" i="2"/>
  <c r="K15" i="2"/>
  <c r="J15" i="2"/>
  <c r="H15" i="2"/>
  <c r="F15" i="2"/>
  <c r="EA14" i="2"/>
  <c r="DZ14" i="2"/>
  <c r="DX14" i="2"/>
  <c r="DV14" i="2"/>
  <c r="IA14" i="2"/>
  <c r="HZ14" i="2"/>
  <c r="HX14" i="2"/>
  <c r="HV14" i="2"/>
  <c r="IY14" i="2"/>
  <c r="IX14" i="2"/>
  <c r="IV14" i="2"/>
  <c r="IT14" i="2"/>
  <c r="IQ14" i="2"/>
  <c r="IP14" i="2"/>
  <c r="IN14" i="2"/>
  <c r="IL14" i="2"/>
  <c r="II14" i="2"/>
  <c r="IH14" i="2"/>
  <c r="IF14" i="2"/>
  <c r="ID14" i="2"/>
  <c r="HS14" i="2"/>
  <c r="HR14" i="2"/>
  <c r="HP14" i="2"/>
  <c r="HN14" i="2"/>
  <c r="HK14" i="2"/>
  <c r="HJ14" i="2"/>
  <c r="HH14" i="2"/>
  <c r="HF14" i="2"/>
  <c r="HC14" i="2"/>
  <c r="HB14" i="2"/>
  <c r="GZ14" i="2"/>
  <c r="GX14" i="2"/>
  <c r="GU14" i="2"/>
  <c r="GT14" i="2"/>
  <c r="GR14" i="2"/>
  <c r="GP14" i="2"/>
  <c r="GM14" i="2"/>
  <c r="GL14" i="2"/>
  <c r="GJ14" i="2"/>
  <c r="GH14" i="2"/>
  <c r="GE14" i="2"/>
  <c r="GD14" i="2"/>
  <c r="GB14" i="2"/>
  <c r="FZ14" i="2"/>
  <c r="FW14" i="2"/>
  <c r="FV14" i="2"/>
  <c r="FT14" i="2"/>
  <c r="FR14" i="2"/>
  <c r="FO14" i="2"/>
  <c r="FN14" i="2"/>
  <c r="FL14" i="2"/>
  <c r="FJ14" i="2"/>
  <c r="FG14" i="2"/>
  <c r="FF14" i="2"/>
  <c r="FD14" i="2"/>
  <c r="FB14" i="2"/>
  <c r="EY14" i="2"/>
  <c r="EX14" i="2"/>
  <c r="EV14" i="2"/>
  <c r="ET14" i="2"/>
  <c r="EQ14" i="2"/>
  <c r="EP14" i="2"/>
  <c r="EN14" i="2"/>
  <c r="EL14" i="2"/>
  <c r="EI14" i="2"/>
  <c r="EH14" i="2"/>
  <c r="EF14" i="2"/>
  <c r="ED14" i="2"/>
  <c r="DS14" i="2"/>
  <c r="DR14" i="2"/>
  <c r="DP14" i="2"/>
  <c r="DN14" i="2"/>
  <c r="DK14" i="2"/>
  <c r="DJ14" i="2"/>
  <c r="DH14" i="2"/>
  <c r="DF14" i="2"/>
  <c r="DC14" i="2"/>
  <c r="DB14" i="2"/>
  <c r="CZ14" i="2"/>
  <c r="CX14" i="2"/>
  <c r="CU14" i="2"/>
  <c r="CT14" i="2"/>
  <c r="CR14" i="2"/>
  <c r="CP14" i="2"/>
  <c r="CM14" i="2"/>
  <c r="CL14" i="2"/>
  <c r="CJ14" i="2"/>
  <c r="CH14" i="2"/>
  <c r="CE14" i="2"/>
  <c r="CD14" i="2"/>
  <c r="CB14" i="2"/>
  <c r="BZ14" i="2"/>
  <c r="BW14" i="2"/>
  <c r="BV14" i="2"/>
  <c r="BT14" i="2"/>
  <c r="BR14" i="2"/>
  <c r="BO14" i="2"/>
  <c r="BN14" i="2"/>
  <c r="BL14" i="2"/>
  <c r="BJ14" i="2"/>
  <c r="BG14" i="2"/>
  <c r="BF14" i="2"/>
  <c r="BD14" i="2"/>
  <c r="BB14" i="2"/>
  <c r="AY14" i="2"/>
  <c r="AX14" i="2"/>
  <c r="AV14" i="2"/>
  <c r="AT14" i="2"/>
  <c r="AQ14" i="2"/>
  <c r="AP14" i="2"/>
  <c r="AN14" i="2"/>
  <c r="AL14" i="2"/>
  <c r="AI14" i="2"/>
  <c r="AH14" i="2"/>
  <c r="AF14" i="2"/>
  <c r="AD14" i="2"/>
  <c r="AA14" i="2"/>
  <c r="Z14" i="2"/>
  <c r="X14" i="2"/>
  <c r="V14" i="2"/>
  <c r="S14" i="2"/>
  <c r="R14" i="2"/>
  <c r="P14" i="2"/>
  <c r="N14" i="2"/>
  <c r="K14" i="2"/>
  <c r="J14" i="2"/>
  <c r="H14" i="2"/>
  <c r="F14" i="2"/>
  <c r="EA13" i="2"/>
  <c r="DZ13" i="2"/>
  <c r="DX13" i="2"/>
  <c r="DV13" i="2"/>
  <c r="IA13" i="2"/>
  <c r="HZ13" i="2"/>
  <c r="HX13" i="2"/>
  <c r="HV13" i="2"/>
  <c r="IY13" i="2"/>
  <c r="IX13" i="2"/>
  <c r="IV13" i="2"/>
  <c r="IT13" i="2"/>
  <c r="IQ13" i="2"/>
  <c r="IP13" i="2"/>
  <c r="IN13" i="2"/>
  <c r="IL13" i="2"/>
  <c r="II13" i="2"/>
  <c r="IH13" i="2"/>
  <c r="IF13" i="2"/>
  <c r="ID13" i="2"/>
  <c r="HS13" i="2"/>
  <c r="HR13" i="2"/>
  <c r="HP13" i="2"/>
  <c r="HN13" i="2"/>
  <c r="HK13" i="2"/>
  <c r="HJ13" i="2"/>
  <c r="HH13" i="2"/>
  <c r="HF13" i="2"/>
  <c r="HC13" i="2"/>
  <c r="HB13" i="2"/>
  <c r="GZ13" i="2"/>
  <c r="GX13" i="2"/>
  <c r="GU13" i="2"/>
  <c r="GT13" i="2"/>
  <c r="GR13" i="2"/>
  <c r="GP13" i="2"/>
  <c r="GM13" i="2"/>
  <c r="GL13" i="2"/>
  <c r="GJ13" i="2"/>
  <c r="GH13" i="2"/>
  <c r="GE13" i="2"/>
  <c r="GD13" i="2"/>
  <c r="GB13" i="2"/>
  <c r="FZ13" i="2"/>
  <c r="FW13" i="2"/>
  <c r="FV13" i="2"/>
  <c r="FT13" i="2"/>
  <c r="FR13" i="2"/>
  <c r="FO13" i="2"/>
  <c r="FN13" i="2"/>
  <c r="FL13" i="2"/>
  <c r="FJ13" i="2"/>
  <c r="FG13" i="2"/>
  <c r="FF13" i="2"/>
  <c r="FD13" i="2"/>
  <c r="FB13" i="2"/>
  <c r="EY13" i="2"/>
  <c r="EX13" i="2"/>
  <c r="EV13" i="2"/>
  <c r="ET13" i="2"/>
  <c r="EQ13" i="2"/>
  <c r="EP13" i="2"/>
  <c r="EN13" i="2"/>
  <c r="EL13" i="2"/>
  <c r="EI13" i="2"/>
  <c r="EH13" i="2"/>
  <c r="EF13" i="2"/>
  <c r="ED13" i="2"/>
  <c r="DS13" i="2"/>
  <c r="DR13" i="2"/>
  <c r="DP13" i="2"/>
  <c r="DN13" i="2"/>
  <c r="DK13" i="2"/>
  <c r="DJ13" i="2"/>
  <c r="DH13" i="2"/>
  <c r="DF13" i="2"/>
  <c r="DC13" i="2"/>
  <c r="DB13" i="2"/>
  <c r="CZ13" i="2"/>
  <c r="CX13" i="2"/>
  <c r="CU13" i="2"/>
  <c r="CT13" i="2"/>
  <c r="CR13" i="2"/>
  <c r="CP13" i="2"/>
  <c r="CM13" i="2"/>
  <c r="CL13" i="2"/>
  <c r="CJ13" i="2"/>
  <c r="CH13" i="2"/>
  <c r="CE13" i="2"/>
  <c r="CD13" i="2"/>
  <c r="CB13" i="2"/>
  <c r="BZ13" i="2"/>
  <c r="BW13" i="2"/>
  <c r="BV13" i="2"/>
  <c r="BT13" i="2"/>
  <c r="BR13" i="2"/>
  <c r="BO13" i="2"/>
  <c r="BN13" i="2"/>
  <c r="BL13" i="2"/>
  <c r="BJ13" i="2"/>
  <c r="BG13" i="2"/>
  <c r="BF13" i="2"/>
  <c r="BD13" i="2"/>
  <c r="BB13" i="2"/>
  <c r="AY13" i="2"/>
  <c r="AX13" i="2"/>
  <c r="AV13" i="2"/>
  <c r="AT13" i="2"/>
  <c r="AQ13" i="2"/>
  <c r="AP13" i="2"/>
  <c r="AN13" i="2"/>
  <c r="AL13" i="2"/>
  <c r="AI13" i="2"/>
  <c r="AH13" i="2"/>
  <c r="AF13" i="2"/>
  <c r="AD13" i="2"/>
  <c r="AA13" i="2"/>
  <c r="Z13" i="2"/>
  <c r="X13" i="2"/>
  <c r="V13" i="2"/>
  <c r="S13" i="2"/>
  <c r="R13" i="2"/>
  <c r="P13" i="2"/>
  <c r="N13" i="2"/>
  <c r="K13" i="2"/>
  <c r="J13" i="2"/>
  <c r="H13" i="2"/>
  <c r="F13" i="2"/>
  <c r="EA12" i="2"/>
  <c r="DZ12" i="2"/>
  <c r="DX12" i="2"/>
  <c r="DV12" i="2"/>
  <c r="IA12" i="2"/>
  <c r="HZ12" i="2"/>
  <c r="HX12" i="2"/>
  <c r="HV12" i="2"/>
  <c r="IY12" i="2"/>
  <c r="IX12" i="2"/>
  <c r="IV12" i="2"/>
  <c r="IT12" i="2"/>
  <c r="IQ12" i="2"/>
  <c r="IP12" i="2"/>
  <c r="IN12" i="2"/>
  <c r="IL12" i="2"/>
  <c r="II12" i="2"/>
  <c r="IH12" i="2"/>
  <c r="IF12" i="2"/>
  <c r="ID12" i="2"/>
  <c r="HS12" i="2"/>
  <c r="HR12" i="2"/>
  <c r="HP12" i="2"/>
  <c r="HN12" i="2"/>
  <c r="HJ12" i="2"/>
  <c r="HH12" i="2"/>
  <c r="HF12" i="2"/>
  <c r="HC12" i="2"/>
  <c r="HB12" i="2"/>
  <c r="GZ12" i="2"/>
  <c r="GX12" i="2"/>
  <c r="GU12" i="2"/>
  <c r="GT12" i="2"/>
  <c r="GR12" i="2"/>
  <c r="GP12" i="2"/>
  <c r="GM12" i="2"/>
  <c r="GL12" i="2"/>
  <c r="GJ12" i="2"/>
  <c r="GH12" i="2"/>
  <c r="GE12" i="2"/>
  <c r="GD12" i="2"/>
  <c r="GB12" i="2"/>
  <c r="FZ12" i="2"/>
  <c r="FW12" i="2"/>
  <c r="FV12" i="2"/>
  <c r="FT12" i="2"/>
  <c r="FR12" i="2"/>
  <c r="FO12" i="2"/>
  <c r="FN12" i="2"/>
  <c r="FL12" i="2"/>
  <c r="FJ12" i="2"/>
  <c r="FG12" i="2"/>
  <c r="FF12" i="2"/>
  <c r="FD12" i="2"/>
  <c r="EY12" i="2"/>
  <c r="EX12" i="2"/>
  <c r="EV12" i="2"/>
  <c r="ET12" i="2"/>
  <c r="EQ12" i="2"/>
  <c r="EP12" i="2"/>
  <c r="EN12" i="2"/>
  <c r="EL12" i="2"/>
  <c r="EI12" i="2"/>
  <c r="EH12" i="2"/>
  <c r="EF12" i="2"/>
  <c r="ED12" i="2"/>
  <c r="DS12" i="2"/>
  <c r="DR12" i="2"/>
  <c r="DP12" i="2"/>
  <c r="DN12" i="2"/>
  <c r="DK12" i="2"/>
  <c r="DJ12" i="2"/>
  <c r="DH12" i="2"/>
  <c r="DF12" i="2"/>
  <c r="DC12" i="2"/>
  <c r="DB12" i="2"/>
  <c r="CZ12" i="2"/>
  <c r="CX12" i="2"/>
  <c r="CU12" i="2"/>
  <c r="CT12" i="2"/>
  <c r="CR12" i="2"/>
  <c r="CP12" i="2"/>
  <c r="CM12" i="2"/>
  <c r="CL12" i="2"/>
  <c r="CJ12" i="2"/>
  <c r="CH12" i="2"/>
  <c r="CE12" i="2"/>
  <c r="CD12" i="2"/>
  <c r="CB12" i="2"/>
  <c r="BZ12" i="2"/>
  <c r="BW12" i="2"/>
  <c r="BV12" i="2"/>
  <c r="BT12" i="2"/>
  <c r="BR12" i="2"/>
  <c r="BO12" i="2"/>
  <c r="BN12" i="2"/>
  <c r="BL12" i="2"/>
  <c r="BJ12" i="2"/>
  <c r="BG12" i="2"/>
  <c r="BF12" i="2"/>
  <c r="BD12" i="2"/>
  <c r="BB12" i="2"/>
  <c r="AY12" i="2"/>
  <c r="AX12" i="2"/>
  <c r="AV12" i="2"/>
  <c r="AT12" i="2"/>
  <c r="AQ12" i="2"/>
  <c r="AP12" i="2"/>
  <c r="AN12" i="2"/>
  <c r="AL12" i="2"/>
  <c r="AI12" i="2"/>
  <c r="AH12" i="2"/>
  <c r="AF12" i="2"/>
  <c r="AD12" i="2"/>
  <c r="AA12" i="2"/>
  <c r="Z12" i="2"/>
  <c r="X12" i="2"/>
  <c r="V12" i="2"/>
  <c r="S12" i="2"/>
  <c r="R12" i="2"/>
  <c r="P12" i="2"/>
  <c r="N12" i="2"/>
  <c r="K12" i="2"/>
  <c r="J12" i="2"/>
  <c r="H12" i="2"/>
  <c r="F12" i="2"/>
  <c r="EA11" i="2"/>
  <c r="DZ11" i="2"/>
  <c r="DX11" i="2"/>
  <c r="DV11" i="2"/>
  <c r="IA11" i="2"/>
  <c r="HZ11" i="2"/>
  <c r="HX11" i="2"/>
  <c r="HV11" i="2"/>
  <c r="IY11" i="2"/>
  <c r="IX11" i="2"/>
  <c r="IV11" i="2"/>
  <c r="IT11" i="2"/>
  <c r="IQ11" i="2"/>
  <c r="IP11" i="2"/>
  <c r="IN11" i="2"/>
  <c r="IL11" i="2"/>
  <c r="II11" i="2"/>
  <c r="IH11" i="2"/>
  <c r="IF11" i="2"/>
  <c r="ID11" i="2"/>
  <c r="HS11" i="2"/>
  <c r="HR11" i="2"/>
  <c r="HP11" i="2"/>
  <c r="HN11" i="2"/>
  <c r="HJ11" i="2"/>
  <c r="HH11" i="2"/>
  <c r="HF11" i="2"/>
  <c r="HC11" i="2"/>
  <c r="HB11" i="2"/>
  <c r="GZ11" i="2"/>
  <c r="GX11" i="2"/>
  <c r="GU11" i="2"/>
  <c r="GT11" i="2"/>
  <c r="GR11" i="2"/>
  <c r="GP11" i="2"/>
  <c r="GM11" i="2"/>
  <c r="GL11" i="2"/>
  <c r="GJ11" i="2"/>
  <c r="GH11" i="2"/>
  <c r="GE11" i="2"/>
  <c r="GD11" i="2"/>
  <c r="GB11" i="2"/>
  <c r="FZ11" i="2"/>
  <c r="FW11" i="2"/>
  <c r="FV11" i="2"/>
  <c r="FT11" i="2"/>
  <c r="FR11" i="2"/>
  <c r="FO11" i="2"/>
  <c r="FN11" i="2"/>
  <c r="FL11" i="2"/>
  <c r="FJ11" i="2"/>
  <c r="FG11" i="2"/>
  <c r="FF11" i="2"/>
  <c r="FD11" i="2"/>
  <c r="FB11" i="2"/>
  <c r="EY11" i="2"/>
  <c r="EX11" i="2"/>
  <c r="EV11" i="2"/>
  <c r="ET11" i="2"/>
  <c r="EQ11" i="2"/>
  <c r="EP11" i="2"/>
  <c r="EN11" i="2"/>
  <c r="EL11" i="2"/>
  <c r="EI11" i="2"/>
  <c r="EH11" i="2"/>
  <c r="EF11" i="2"/>
  <c r="ED11" i="2"/>
  <c r="DS11" i="2"/>
  <c r="DR11" i="2"/>
  <c r="DP11" i="2"/>
  <c r="DK11" i="2"/>
  <c r="DJ11" i="2"/>
  <c r="DH11" i="2"/>
  <c r="DF11" i="2"/>
  <c r="DC11" i="2"/>
  <c r="DB11" i="2"/>
  <c r="CZ11" i="2"/>
  <c r="CX11" i="2"/>
  <c r="CU11" i="2"/>
  <c r="CT11" i="2"/>
  <c r="CR11" i="2"/>
  <c r="CP11" i="2"/>
  <c r="CM11" i="2"/>
  <c r="CL11" i="2"/>
  <c r="CJ11" i="2"/>
  <c r="CH11" i="2"/>
  <c r="CE11" i="2"/>
  <c r="CD11" i="2"/>
  <c r="CB11" i="2"/>
  <c r="BZ11" i="2"/>
  <c r="BW11" i="2"/>
  <c r="BV11" i="2"/>
  <c r="BT11" i="2"/>
  <c r="BR11" i="2"/>
  <c r="BO11" i="2"/>
  <c r="BN11" i="2"/>
  <c r="BL11" i="2"/>
  <c r="BJ11" i="2"/>
  <c r="BG11" i="2"/>
  <c r="BF11" i="2"/>
  <c r="BD11" i="2"/>
  <c r="BB11" i="2"/>
  <c r="AY11" i="2"/>
  <c r="AX11" i="2"/>
  <c r="AV11" i="2"/>
  <c r="AT11" i="2"/>
  <c r="AQ11" i="2"/>
  <c r="AP11" i="2"/>
  <c r="AN11" i="2"/>
  <c r="AL11" i="2"/>
  <c r="AI11" i="2"/>
  <c r="AH11" i="2"/>
  <c r="AF11" i="2"/>
  <c r="AD11" i="2"/>
  <c r="AA11" i="2"/>
  <c r="Z11" i="2"/>
  <c r="X11" i="2"/>
  <c r="V11" i="2"/>
  <c r="S11" i="2"/>
  <c r="R11" i="2"/>
  <c r="P11" i="2"/>
  <c r="N11" i="2"/>
  <c r="K11" i="2"/>
  <c r="J11" i="2"/>
  <c r="H11" i="2"/>
  <c r="F11" i="2"/>
  <c r="EA10" i="2"/>
  <c r="DZ10" i="2"/>
  <c r="DX10" i="2"/>
  <c r="DV10" i="2"/>
  <c r="IA10" i="2"/>
  <c r="HZ10" i="2"/>
  <c r="HX10" i="2"/>
  <c r="HV10" i="2"/>
  <c r="IY10" i="2"/>
  <c r="IX10" i="2"/>
  <c r="IV10" i="2"/>
  <c r="IT10" i="2"/>
  <c r="IQ10" i="2"/>
  <c r="IP10" i="2"/>
  <c r="IN10" i="2"/>
  <c r="IL10" i="2"/>
  <c r="II10" i="2"/>
  <c r="IH10" i="2"/>
  <c r="IF10" i="2"/>
  <c r="ID10" i="2"/>
  <c r="HS10" i="2"/>
  <c r="HR10" i="2"/>
  <c r="HP10" i="2"/>
  <c r="HN10" i="2"/>
  <c r="HK10" i="2"/>
  <c r="HJ10" i="2"/>
  <c r="HH10" i="2"/>
  <c r="HF10" i="2"/>
  <c r="HC10" i="2"/>
  <c r="HB10" i="2"/>
  <c r="GZ10" i="2"/>
  <c r="GX10" i="2"/>
  <c r="GU10" i="2"/>
  <c r="GT10" i="2"/>
  <c r="GR10" i="2"/>
  <c r="GP10" i="2"/>
  <c r="GM10" i="2"/>
  <c r="GL10" i="2"/>
  <c r="GJ10" i="2"/>
  <c r="GH10" i="2"/>
  <c r="GE10" i="2"/>
  <c r="GD10" i="2"/>
  <c r="GB10" i="2"/>
  <c r="FZ10" i="2"/>
  <c r="FW10" i="2"/>
  <c r="FV10" i="2"/>
  <c r="FT10" i="2"/>
  <c r="FR10" i="2"/>
  <c r="FO10" i="2"/>
  <c r="FN10" i="2"/>
  <c r="FL10" i="2"/>
  <c r="FJ10" i="2"/>
  <c r="FG10" i="2"/>
  <c r="FF10" i="2"/>
  <c r="FD10" i="2"/>
  <c r="FB10" i="2"/>
  <c r="EY10" i="2"/>
  <c r="EX10" i="2"/>
  <c r="EV10" i="2"/>
  <c r="ET10" i="2"/>
  <c r="EQ10" i="2"/>
  <c r="EP10" i="2"/>
  <c r="EN10" i="2"/>
  <c r="EL10" i="2"/>
  <c r="EI10" i="2"/>
  <c r="EH10" i="2"/>
  <c r="EF10" i="2"/>
  <c r="ED10" i="2"/>
  <c r="DS10" i="2"/>
  <c r="DR10" i="2"/>
  <c r="DP10" i="2"/>
  <c r="DN10" i="2"/>
  <c r="DK10" i="2"/>
  <c r="DJ10" i="2"/>
  <c r="DH10" i="2"/>
  <c r="DF10" i="2"/>
  <c r="DC10" i="2"/>
  <c r="DB10" i="2"/>
  <c r="CZ10" i="2"/>
  <c r="CX10" i="2"/>
  <c r="CU10" i="2"/>
  <c r="CT10" i="2"/>
  <c r="CR10" i="2"/>
  <c r="CP10" i="2"/>
  <c r="CM10" i="2"/>
  <c r="CL10" i="2"/>
  <c r="CJ10" i="2"/>
  <c r="CH10" i="2"/>
  <c r="CE10" i="2"/>
  <c r="CD10" i="2"/>
  <c r="CB10" i="2"/>
  <c r="BZ10" i="2"/>
  <c r="BW10" i="2"/>
  <c r="BV10" i="2"/>
  <c r="BT10" i="2"/>
  <c r="BR10" i="2"/>
  <c r="BO10" i="2"/>
  <c r="BN10" i="2"/>
  <c r="BL10" i="2"/>
  <c r="BJ10" i="2"/>
  <c r="BG10" i="2"/>
  <c r="BF10" i="2"/>
  <c r="BD10" i="2"/>
  <c r="BB10" i="2"/>
  <c r="AY10" i="2"/>
  <c r="AX10" i="2"/>
  <c r="AV10" i="2"/>
  <c r="AT10" i="2"/>
  <c r="AQ10" i="2"/>
  <c r="AP10" i="2"/>
  <c r="AN10" i="2"/>
  <c r="AL10" i="2"/>
  <c r="AI10" i="2"/>
  <c r="AH10" i="2"/>
  <c r="AF10" i="2"/>
  <c r="AD10" i="2"/>
  <c r="AA10" i="2"/>
  <c r="Z10" i="2"/>
  <c r="X10" i="2"/>
  <c r="V10" i="2"/>
  <c r="S10" i="2"/>
  <c r="R10" i="2"/>
  <c r="P10" i="2"/>
  <c r="N10" i="2"/>
  <c r="K10" i="2"/>
  <c r="J10" i="2"/>
  <c r="H10" i="2"/>
  <c r="F10" i="2"/>
  <c r="CO91" i="2" l="1"/>
  <c r="DI91" i="2"/>
  <c r="H90" i="2"/>
  <c r="X90" i="2"/>
  <c r="AN90" i="2"/>
  <c r="BT90" i="2"/>
  <c r="CZ90" i="2"/>
  <c r="EN90" i="2"/>
  <c r="FD90" i="2"/>
  <c r="FD91" i="2" s="1"/>
  <c r="FT90" i="2"/>
  <c r="GZ90" i="2"/>
  <c r="IN90" i="2"/>
  <c r="EK91" i="2"/>
  <c r="F90" i="2"/>
  <c r="F91" i="2" s="1"/>
  <c r="BU91" i="2"/>
  <c r="CQ91" i="2"/>
  <c r="HU91" i="2"/>
  <c r="J90" i="2"/>
  <c r="DR90" i="2"/>
  <c r="EP90" i="2"/>
  <c r="HZ90" i="2"/>
  <c r="CS91" i="2"/>
  <c r="HW91" i="2"/>
  <c r="K90" i="2"/>
  <c r="EQ90" i="2"/>
  <c r="IA90" i="2"/>
  <c r="EU91" i="2"/>
  <c r="AT90" i="2"/>
  <c r="FJ90" i="2"/>
  <c r="GA91" i="2"/>
  <c r="BR90" i="2"/>
  <c r="FS91" i="2"/>
  <c r="GO91" i="2"/>
  <c r="P90" i="2"/>
  <c r="AV90" i="2"/>
  <c r="BL90" i="2"/>
  <c r="CB90" i="2"/>
  <c r="CR90" i="2"/>
  <c r="DH90" i="2"/>
  <c r="EF90" i="2"/>
  <c r="EV90" i="2"/>
  <c r="FL90" i="2"/>
  <c r="GR90" i="2"/>
  <c r="HH90" i="2"/>
  <c r="IV90" i="2"/>
  <c r="GH90" i="2"/>
  <c r="U91" i="2"/>
  <c r="GQ91" i="2"/>
  <c r="HM91" i="2"/>
  <c r="CD90" i="2"/>
  <c r="HJ90" i="2"/>
  <c r="W91" i="2"/>
  <c r="AS91" i="2"/>
  <c r="GS91" i="2"/>
  <c r="HO91" i="2"/>
  <c r="CE90" i="2"/>
  <c r="CU90" i="2"/>
  <c r="II90" i="2"/>
  <c r="JJ26" i="2"/>
  <c r="JJ37" i="2"/>
  <c r="JJ27" i="2"/>
  <c r="JJ29" i="2"/>
  <c r="JJ30" i="2"/>
  <c r="JJ32" i="2"/>
  <c r="DF52" i="2"/>
  <c r="AA43" i="2"/>
  <c r="BD88" i="2"/>
  <c r="BD90" i="2" s="1"/>
  <c r="JJ35" i="2"/>
  <c r="X33" i="2"/>
  <c r="JJ36" i="2"/>
  <c r="AL52" i="2"/>
  <c r="BB52" i="2"/>
  <c r="Z33" i="2"/>
  <c r="DR33" i="2"/>
  <c r="CR52" i="2"/>
  <c r="X52" i="2"/>
  <c r="AD43" i="2"/>
  <c r="DV43" i="2"/>
  <c r="EJ84" i="2"/>
  <c r="AA33" i="2"/>
  <c r="JN27" i="2"/>
  <c r="GR43" i="2"/>
  <c r="AH52" i="2"/>
  <c r="BP87" i="2"/>
  <c r="V43" i="2"/>
  <c r="CH43" i="2"/>
  <c r="GF76" i="2"/>
  <c r="AI33" i="2"/>
  <c r="EI33" i="2"/>
  <c r="X43" i="2"/>
  <c r="AP52" i="2"/>
  <c r="CL52" i="2"/>
  <c r="V33" i="2"/>
  <c r="Z43" i="2"/>
  <c r="AA52" i="2"/>
  <c r="BW52" i="2"/>
  <c r="JL37" i="2"/>
  <c r="AI52" i="2"/>
  <c r="K52" i="2"/>
  <c r="DJ52" i="2"/>
  <c r="CE52" i="2"/>
  <c r="BJ52" i="2"/>
  <c r="BG52" i="2"/>
  <c r="JJ13" i="2"/>
  <c r="JN28" i="2"/>
  <c r="JN31" i="2"/>
  <c r="JN35" i="2"/>
  <c r="GL43" i="2"/>
  <c r="JN39" i="2"/>
  <c r="CU52" i="2"/>
  <c r="DS52" i="2"/>
  <c r="JN51" i="2"/>
  <c r="JJ60" i="2"/>
  <c r="JL65" i="2"/>
  <c r="JJ77" i="2"/>
  <c r="AY88" i="2"/>
  <c r="AY90" i="2" s="1"/>
  <c r="JL89" i="2"/>
  <c r="JJ10" i="2"/>
  <c r="JL13" i="2"/>
  <c r="JJ38" i="2"/>
  <c r="JJ42" i="2"/>
  <c r="ED52" i="2"/>
  <c r="JL60" i="2"/>
  <c r="JN65" i="2"/>
  <c r="JL77" i="2"/>
  <c r="JN89" i="2"/>
  <c r="JN10" i="2"/>
  <c r="JL10" i="2"/>
  <c r="JN13" i="2"/>
  <c r="DV20" i="2"/>
  <c r="JJ19" i="2"/>
  <c r="JL27" i="2"/>
  <c r="CP43" i="2"/>
  <c r="IT43" i="2"/>
  <c r="JL38" i="2"/>
  <c r="JL42" i="2"/>
  <c r="BD52" i="2"/>
  <c r="JJ50" i="2"/>
  <c r="JJ57" i="2"/>
  <c r="JN60" i="2"/>
  <c r="JJ64" i="2"/>
  <c r="JN77" i="2"/>
  <c r="JL87" i="2"/>
  <c r="JL30" i="2"/>
  <c r="JN38" i="2"/>
  <c r="JN42" i="2"/>
  <c r="JL50" i="2"/>
  <c r="JL57" i="2"/>
  <c r="JL64" i="2"/>
  <c r="JJ76" i="2"/>
  <c r="JN87" i="2"/>
  <c r="JJ12" i="2"/>
  <c r="HK17" i="2"/>
  <c r="JL12" i="2"/>
  <c r="JL16" i="2"/>
  <c r="JN19" i="2"/>
  <c r="JN20" i="2" s="1"/>
  <c r="JJ41" i="2"/>
  <c r="JN50" i="2"/>
  <c r="JN57" i="2"/>
  <c r="JJ62" i="2"/>
  <c r="JN64" i="2"/>
  <c r="JL76" i="2"/>
  <c r="JJ79" i="2"/>
  <c r="JN16" i="2"/>
  <c r="JL26" i="2"/>
  <c r="JL41" i="2"/>
  <c r="JJ49" i="2"/>
  <c r="JJ56" i="2"/>
  <c r="JL62" i="2"/>
  <c r="FH69" i="2"/>
  <c r="FH70" i="2" s="1"/>
  <c r="JN76" i="2"/>
  <c r="JL79" i="2"/>
  <c r="JJ86" i="2"/>
  <c r="JJ15" i="2"/>
  <c r="JN26" i="2"/>
  <c r="JL29" i="2"/>
  <c r="JL32" i="2"/>
  <c r="JN37" i="2"/>
  <c r="JN41" i="2"/>
  <c r="P52" i="2"/>
  <c r="BL52" i="2"/>
  <c r="CJ52" i="2"/>
  <c r="DH52" i="2"/>
  <c r="GJ52" i="2"/>
  <c r="DX52" i="2"/>
  <c r="JL49" i="2"/>
  <c r="JL56" i="2"/>
  <c r="JN62" i="2"/>
  <c r="JJ75" i="2"/>
  <c r="JN79" i="2"/>
  <c r="CN86" i="2"/>
  <c r="DX88" i="2"/>
  <c r="DX90" i="2" s="1"/>
  <c r="JL86" i="2"/>
  <c r="JL15" i="2"/>
  <c r="JN29" i="2"/>
  <c r="JN32" i="2"/>
  <c r="JJ40" i="2"/>
  <c r="JJ46" i="2"/>
  <c r="JN49" i="2"/>
  <c r="JN56" i="2"/>
  <c r="JJ61" i="2"/>
  <c r="DV70" i="2"/>
  <c r="JJ69" i="2"/>
  <c r="DV73" i="2"/>
  <c r="JJ72" i="2"/>
  <c r="JL75" i="2"/>
  <c r="JJ78" i="2"/>
  <c r="JN86" i="2"/>
  <c r="JN88" i="2" s="1"/>
  <c r="JJ16" i="2"/>
  <c r="DX20" i="2"/>
  <c r="JL19" i="2"/>
  <c r="JL20" i="2" s="1"/>
  <c r="JN12" i="2"/>
  <c r="JJ11" i="2"/>
  <c r="JN15" i="2"/>
  <c r="HN33" i="2"/>
  <c r="JL36" i="2"/>
  <c r="JL40" i="2"/>
  <c r="DX47" i="2"/>
  <c r="JL46" i="2"/>
  <c r="JL47" i="2" s="1"/>
  <c r="S52" i="2"/>
  <c r="AQ52" i="2"/>
  <c r="BO52" i="2"/>
  <c r="CM52" i="2"/>
  <c r="EQ52" i="2"/>
  <c r="JL61" i="2"/>
  <c r="JJ66" i="2"/>
  <c r="DX70" i="2"/>
  <c r="JL69" i="2"/>
  <c r="JL70" i="2" s="1"/>
  <c r="DX73" i="2"/>
  <c r="JL72" i="2"/>
  <c r="JL73" i="2" s="1"/>
  <c r="JN75" i="2"/>
  <c r="DD77" i="2"/>
  <c r="EJ77" i="2"/>
  <c r="HD77" i="2"/>
  <c r="JL78" i="2"/>
  <c r="JJ84" i="2"/>
  <c r="JL11" i="2"/>
  <c r="JJ14" i="2"/>
  <c r="JN36" i="2"/>
  <c r="JN40" i="2"/>
  <c r="JN46" i="2"/>
  <c r="JN47" i="2" s="1"/>
  <c r="V52" i="2"/>
  <c r="CP52" i="2"/>
  <c r="JJ55" i="2"/>
  <c r="JN61" i="2"/>
  <c r="JL66" i="2"/>
  <c r="DZ70" i="2"/>
  <c r="JN69" i="2"/>
  <c r="JN70" i="2" s="1"/>
  <c r="JN72" i="2"/>
  <c r="JN73" i="2" s="1"/>
  <c r="JN78" i="2"/>
  <c r="JB80" i="2"/>
  <c r="JB81" i="2" s="1"/>
  <c r="JB91" i="2" s="1"/>
  <c r="JF80" i="2"/>
  <c r="JD80" i="2"/>
  <c r="JD81" i="2" s="1"/>
  <c r="JD91" i="2" s="1"/>
  <c r="JL84" i="2"/>
  <c r="JN11" i="2"/>
  <c r="JL14" i="2"/>
  <c r="HR33" i="2"/>
  <c r="JJ28" i="2"/>
  <c r="JJ31" i="2"/>
  <c r="JJ39" i="2"/>
  <c r="EA47" i="2"/>
  <c r="GR52" i="2"/>
  <c r="HP52" i="2"/>
  <c r="JJ51" i="2"/>
  <c r="JL55" i="2"/>
  <c r="JN66" i="2"/>
  <c r="EA70" i="2"/>
  <c r="HT79" i="2"/>
  <c r="JN84" i="2"/>
  <c r="JN14" i="2"/>
  <c r="JL28" i="2"/>
  <c r="JN30" i="2"/>
  <c r="JL31" i="2"/>
  <c r="JL35" i="2"/>
  <c r="JL39" i="2"/>
  <c r="AX52" i="2"/>
  <c r="BV52" i="2"/>
  <c r="JL51" i="2"/>
  <c r="JN55" i="2"/>
  <c r="JJ65" i="2"/>
  <c r="JP65" i="2" s="1"/>
  <c r="JJ89" i="2"/>
  <c r="CR23" i="2"/>
  <c r="CM23" i="2"/>
  <c r="CU23" i="2"/>
  <c r="JN22" i="2"/>
  <c r="JN23" i="2" s="1"/>
  <c r="JL22" i="2"/>
  <c r="JJ22" i="2"/>
  <c r="R23" i="2"/>
  <c r="P23" i="2"/>
  <c r="H23" i="2"/>
  <c r="K23" i="2"/>
  <c r="JJ87" i="2"/>
  <c r="DD87" i="2"/>
  <c r="AD23" i="2"/>
  <c r="CX23" i="2"/>
  <c r="ED23" i="2"/>
  <c r="FD33" i="2"/>
  <c r="HT69" i="2"/>
  <c r="HT70" i="2" s="1"/>
  <c r="AR76" i="2"/>
  <c r="HL76" i="2"/>
  <c r="EB78" i="2"/>
  <c r="CN79" i="2"/>
  <c r="FP87" i="2"/>
  <c r="IH33" i="2"/>
  <c r="FG33" i="2"/>
  <c r="DX33" i="2"/>
  <c r="BX77" i="2"/>
  <c r="HT77" i="2"/>
  <c r="FW67" i="2"/>
  <c r="II67" i="2"/>
  <c r="S67" i="2"/>
  <c r="FX87" i="2"/>
  <c r="CN56" i="2"/>
  <c r="FX56" i="2"/>
  <c r="HT56" i="2"/>
  <c r="DL57" i="2"/>
  <c r="IR57" i="2"/>
  <c r="HB52" i="2"/>
  <c r="IH52" i="2"/>
  <c r="IX52" i="2"/>
  <c r="BX89" i="2"/>
  <c r="HD89" i="2"/>
  <c r="DY24" i="2"/>
  <c r="DY91" i="2" s="1"/>
  <c r="FW52" i="2"/>
  <c r="HC52" i="2"/>
  <c r="IY52" i="2"/>
  <c r="IA52" i="2"/>
  <c r="AA88" i="2"/>
  <c r="AA90" i="2" s="1"/>
  <c r="AA91" i="2" s="1"/>
  <c r="DK88" i="2"/>
  <c r="DK90" i="2" s="1"/>
  <c r="DK91" i="2" s="1"/>
  <c r="EI88" i="2"/>
  <c r="EI90" i="2" s="1"/>
  <c r="EI91" i="2" s="1"/>
  <c r="GU88" i="2"/>
  <c r="GU90" i="2" s="1"/>
  <c r="HC88" i="2"/>
  <c r="HC90" i="2" s="1"/>
  <c r="HC91" i="2" s="1"/>
  <c r="HS88" i="2"/>
  <c r="HS90" i="2" s="1"/>
  <c r="HS91" i="2" s="1"/>
  <c r="II88" i="2"/>
  <c r="GK24" i="2"/>
  <c r="GK91" i="2" s="1"/>
  <c r="AJ22" i="2"/>
  <c r="HT46" i="2"/>
  <c r="IL52" i="2"/>
  <c r="IT52" i="2"/>
  <c r="DV52" i="2"/>
  <c r="AI81" i="2"/>
  <c r="BO81" i="2"/>
  <c r="BW81" i="2"/>
  <c r="CU81" i="2"/>
  <c r="FO81" i="2"/>
  <c r="HC81" i="2"/>
  <c r="IA81" i="2"/>
  <c r="IP52" i="2"/>
  <c r="N52" i="2"/>
  <c r="EX52" i="2"/>
  <c r="GN69" i="2"/>
  <c r="GN70" i="2" s="1"/>
  <c r="DD15" i="2"/>
  <c r="IC24" i="2"/>
  <c r="IC44" i="2" s="1"/>
  <c r="GR17" i="2"/>
  <c r="GR24" i="2" s="1"/>
  <c r="IZ10" i="2"/>
  <c r="BV17" i="2"/>
  <c r="DJ17" i="2"/>
  <c r="IX17" i="2"/>
  <c r="GG24" i="2"/>
  <c r="GG91" i="2" s="1"/>
  <c r="L26" i="2"/>
  <c r="DL26" i="2"/>
  <c r="IJ26" i="2"/>
  <c r="BH27" i="2"/>
  <c r="FX27" i="2"/>
  <c r="AJ28" i="2"/>
  <c r="EJ28" i="2"/>
  <c r="HL28" i="2"/>
  <c r="CF29" i="2"/>
  <c r="GN29" i="2"/>
  <c r="AR30" i="2"/>
  <c r="EZ30" i="2"/>
  <c r="EB30" i="2"/>
  <c r="BX31" i="2"/>
  <c r="DL31" i="2"/>
  <c r="IR31" i="2"/>
  <c r="AZ32" i="2"/>
  <c r="CV32" i="2"/>
  <c r="EJ32" i="2"/>
  <c r="ER32" i="2"/>
  <c r="IZ32" i="2"/>
  <c r="J17" i="2"/>
  <c r="K17" i="2"/>
  <c r="EQ17" i="2"/>
  <c r="FX12" i="2"/>
  <c r="BY24" i="2"/>
  <c r="BY91" i="2" s="1"/>
  <c r="CS24" i="2"/>
  <c r="CS44" i="2" s="1"/>
  <c r="ES24" i="2"/>
  <c r="ES44" i="2" s="1"/>
  <c r="HE24" i="2"/>
  <c r="HE44" i="2" s="1"/>
  <c r="AJ35" i="2"/>
  <c r="AR35" i="2"/>
  <c r="DD35" i="2"/>
  <c r="EJ35" i="2"/>
  <c r="GV35" i="2"/>
  <c r="HL35" i="2"/>
  <c r="T36" i="2"/>
  <c r="AB36" i="2"/>
  <c r="AR36" i="2"/>
  <c r="DD36" i="2"/>
  <c r="DL36" i="2"/>
  <c r="DT36" i="2"/>
  <c r="FX36" i="2"/>
  <c r="GF36" i="2"/>
  <c r="GV36" i="2"/>
  <c r="HT36" i="2"/>
  <c r="AB37" i="2"/>
  <c r="AJ37" i="2"/>
  <c r="AZ37" i="2"/>
  <c r="EJ37" i="2"/>
  <c r="EZ37" i="2"/>
  <c r="GN37" i="2"/>
  <c r="GV37" i="2"/>
  <c r="HT37" i="2"/>
  <c r="IR37" i="2"/>
  <c r="IZ37" i="2"/>
  <c r="AR38" i="2"/>
  <c r="AZ38" i="2"/>
  <c r="BP38" i="2"/>
  <c r="FH38" i="2"/>
  <c r="FX38" i="2"/>
  <c r="IR38" i="2"/>
  <c r="IZ38" i="2"/>
  <c r="AZ39" i="2"/>
  <c r="BH39" i="2"/>
  <c r="BP39" i="2"/>
  <c r="BX39" i="2"/>
  <c r="DT39" i="2"/>
  <c r="EJ39" i="2"/>
  <c r="ER39" i="2"/>
  <c r="FH39" i="2"/>
  <c r="GF39" i="2"/>
  <c r="IR39" i="2"/>
  <c r="IZ39" i="2"/>
  <c r="IB39" i="2"/>
  <c r="L40" i="2"/>
  <c r="BP40" i="2"/>
  <c r="BX40" i="2"/>
  <c r="CV40" i="2"/>
  <c r="FP40" i="2"/>
  <c r="GF40" i="2"/>
  <c r="IR40" i="2"/>
  <c r="IZ40" i="2"/>
  <c r="EB40" i="2"/>
  <c r="L41" i="2"/>
  <c r="AB41" i="2"/>
  <c r="AJ41" i="2"/>
  <c r="DL41" i="2"/>
  <c r="DT41" i="2"/>
  <c r="ER41" i="2"/>
  <c r="HD41" i="2"/>
  <c r="IJ41" i="2"/>
  <c r="IZ41" i="2"/>
  <c r="IB41" i="2"/>
  <c r="AJ42" i="2"/>
  <c r="AZ42" i="2"/>
  <c r="BH42" i="2"/>
  <c r="DL42" i="2"/>
  <c r="DT42" i="2"/>
  <c r="EJ42" i="2"/>
  <c r="FH42" i="2"/>
  <c r="FP42" i="2"/>
  <c r="FX42" i="2"/>
  <c r="IB42" i="2"/>
  <c r="P67" i="2"/>
  <c r="DD55" i="2"/>
  <c r="GB67" i="2"/>
  <c r="GJ67" i="2"/>
  <c r="GV55" i="2"/>
  <c r="K88" i="2"/>
  <c r="AR49" i="2"/>
  <c r="IR49" i="2"/>
  <c r="AZ50" i="2"/>
  <c r="EZ50" i="2"/>
  <c r="IZ50" i="2"/>
  <c r="AZ51" i="2"/>
  <c r="GF51" i="2"/>
  <c r="CV60" i="2"/>
  <c r="FP60" i="2"/>
  <c r="AB61" i="2"/>
  <c r="AJ61" i="2"/>
  <c r="GV61" i="2"/>
  <c r="GN62" i="2"/>
  <c r="GV64" i="2"/>
  <c r="AZ65" i="2"/>
  <c r="FP65" i="2"/>
  <c r="GF65" i="2"/>
  <c r="ER66" i="2"/>
  <c r="BB17" i="2"/>
  <c r="FP10" i="2"/>
  <c r="FR17" i="2"/>
  <c r="FR24" i="2" s="1"/>
  <c r="GF10" i="2"/>
  <c r="T11" i="2"/>
  <c r="AJ11" i="2"/>
  <c r="BX11" i="2"/>
  <c r="DD11" i="2"/>
  <c r="BX12" i="2"/>
  <c r="CV12" i="2"/>
  <c r="DD12" i="2"/>
  <c r="EJ12" i="2"/>
  <c r="BX22" i="2"/>
  <c r="CF22" i="2"/>
  <c r="DD22" i="2"/>
  <c r="FP22" i="2"/>
  <c r="FX22" i="2"/>
  <c r="GN22" i="2"/>
  <c r="GN23" i="2" s="1"/>
  <c r="HL22" i="2"/>
  <c r="IR22" i="2"/>
  <c r="IR23" i="2" s="1"/>
  <c r="H17" i="2"/>
  <c r="AC24" i="2"/>
  <c r="AC44" i="2" s="1"/>
  <c r="GO24" i="2"/>
  <c r="GO44" i="2" s="1"/>
  <c r="AB26" i="2"/>
  <c r="AJ26" i="2"/>
  <c r="FH26" i="2"/>
  <c r="FP26" i="2"/>
  <c r="GN26" i="2"/>
  <c r="IB26" i="2"/>
  <c r="T27" i="2"/>
  <c r="BX27" i="2"/>
  <c r="CN27" i="2"/>
  <c r="CV27" i="2"/>
  <c r="DL27" i="2"/>
  <c r="GN27" i="2"/>
  <c r="HL27" i="2"/>
  <c r="AZ28" i="2"/>
  <c r="BP28" i="2"/>
  <c r="CN28" i="2"/>
  <c r="DD28" i="2"/>
  <c r="FP28" i="2"/>
  <c r="FX28" i="2"/>
  <c r="IJ28" i="2"/>
  <c r="IB28" i="2"/>
  <c r="AB29" i="2"/>
  <c r="CV29" i="2"/>
  <c r="DD29" i="2"/>
  <c r="BL17" i="2"/>
  <c r="EN17" i="2"/>
  <c r="EN24" i="2" s="1"/>
  <c r="DX17" i="2"/>
  <c r="GV12" i="2"/>
  <c r="AB10" i="2"/>
  <c r="AJ10" i="2"/>
  <c r="CF10" i="2"/>
  <c r="FN17" i="2"/>
  <c r="GN10" i="2"/>
  <c r="IB10" i="2"/>
  <c r="IB11" i="2"/>
  <c r="BH12" i="2"/>
  <c r="II52" i="2"/>
  <c r="AB13" i="2"/>
  <c r="BP14" i="2"/>
  <c r="CF14" i="2"/>
  <c r="CN14" i="2"/>
  <c r="EJ14" i="2"/>
  <c r="FX14" i="2"/>
  <c r="GV14" i="2"/>
  <c r="HT14" i="2"/>
  <c r="IZ14" i="2"/>
  <c r="AZ15" i="2"/>
  <c r="DL15" i="2"/>
  <c r="GV15" i="2"/>
  <c r="IR15" i="2"/>
  <c r="AB16" i="2"/>
  <c r="AJ16" i="2"/>
  <c r="AZ16" i="2"/>
  <c r="DD16" i="2"/>
  <c r="DL16" i="2"/>
  <c r="ER16" i="2"/>
  <c r="HT16" i="2"/>
  <c r="IZ16" i="2"/>
  <c r="EB16" i="2"/>
  <c r="DA24" i="2"/>
  <c r="DM24" i="2"/>
  <c r="DM91" i="2" s="1"/>
  <c r="FA24" i="2"/>
  <c r="FA44" i="2" s="1"/>
  <c r="FU24" i="2"/>
  <c r="FU91" i="2" s="1"/>
  <c r="HA24" i="2"/>
  <c r="HA91" i="2" s="1"/>
  <c r="IO24" i="2"/>
  <c r="IO91" i="2" s="1"/>
  <c r="AR19" i="2"/>
  <c r="AR20" i="2" s="1"/>
  <c r="BH19" i="2"/>
  <c r="BH20" i="2" s="1"/>
  <c r="IJ19" i="2"/>
  <c r="IJ20" i="2" s="1"/>
  <c r="T22" i="2"/>
  <c r="DP23" i="2"/>
  <c r="EJ22" i="2"/>
  <c r="EV23" i="2"/>
  <c r="IB22" i="2"/>
  <c r="CN26" i="2"/>
  <c r="CV26" i="2"/>
  <c r="HL26" i="2"/>
  <c r="AJ27" i="2"/>
  <c r="EZ27" i="2"/>
  <c r="IR27" i="2"/>
  <c r="GN28" i="2"/>
  <c r="BD33" i="2"/>
  <c r="BP29" i="2"/>
  <c r="FP29" i="2"/>
  <c r="FX29" i="2"/>
  <c r="AB30" i="2"/>
  <c r="DT30" i="2"/>
  <c r="EJ30" i="2"/>
  <c r="IZ30" i="2"/>
  <c r="BP31" i="2"/>
  <c r="HT31" i="2"/>
  <c r="AJ32" i="2"/>
  <c r="CN32" i="2"/>
  <c r="IJ32" i="2"/>
  <c r="L46" i="2"/>
  <c r="L47" i="2" s="1"/>
  <c r="EZ49" i="2"/>
  <c r="CN50" i="2"/>
  <c r="FH50" i="2"/>
  <c r="EB50" i="2"/>
  <c r="BP51" i="2"/>
  <c r="HD51" i="2"/>
  <c r="HT51" i="2"/>
  <c r="BP55" i="2"/>
  <c r="DL55" i="2"/>
  <c r="EJ55" i="2"/>
  <c r="IR55" i="2"/>
  <c r="IZ55" i="2"/>
  <c r="EB55" i="2"/>
  <c r="T56" i="2"/>
  <c r="AB56" i="2"/>
  <c r="DD56" i="2"/>
  <c r="DT29" i="2"/>
  <c r="EZ29" i="2"/>
  <c r="IJ29" i="2"/>
  <c r="IR29" i="2"/>
  <c r="EB29" i="2"/>
  <c r="BH30" i="2"/>
  <c r="BP30" i="2"/>
  <c r="CF30" i="2"/>
  <c r="DD30" i="2"/>
  <c r="GN30" i="2"/>
  <c r="GV30" i="2"/>
  <c r="HT30" i="2"/>
  <c r="T31" i="2"/>
  <c r="AB31" i="2"/>
  <c r="AR31" i="2"/>
  <c r="AZ31" i="2"/>
  <c r="ER31" i="2"/>
  <c r="FH31" i="2"/>
  <c r="FX31" i="2"/>
  <c r="GF31" i="2"/>
  <c r="IZ31" i="2"/>
  <c r="L32" i="2"/>
  <c r="BP32" i="2"/>
  <c r="BX32" i="2"/>
  <c r="EZ32" i="2"/>
  <c r="FH32" i="2"/>
  <c r="FP32" i="2"/>
  <c r="GF32" i="2"/>
  <c r="GV32" i="2"/>
  <c r="HD32" i="2"/>
  <c r="IB32" i="2"/>
  <c r="EB32" i="2"/>
  <c r="FX35" i="2"/>
  <c r="IB35" i="2"/>
  <c r="CF36" i="2"/>
  <c r="T37" i="2"/>
  <c r="DD37" i="2"/>
  <c r="FX37" i="2"/>
  <c r="AB38" i="2"/>
  <c r="ER38" i="2"/>
  <c r="HD38" i="2"/>
  <c r="HT38" i="2"/>
  <c r="AB39" i="2"/>
  <c r="CV39" i="2"/>
  <c r="DL39" i="2"/>
  <c r="HT39" i="2"/>
  <c r="AZ40" i="2"/>
  <c r="FH40" i="2"/>
  <c r="IJ40" i="2"/>
  <c r="CF41" i="2"/>
  <c r="CV41" i="2"/>
  <c r="GN41" i="2"/>
  <c r="T42" i="2"/>
  <c r="CF42" i="2"/>
  <c r="CV42" i="2"/>
  <c r="IR42" i="2"/>
  <c r="FH46" i="2"/>
  <c r="FH47" i="2" s="1"/>
  <c r="GF46" i="2"/>
  <c r="GF47" i="2" s="1"/>
  <c r="CF69" i="2"/>
  <c r="CF70" i="2" s="1"/>
  <c r="CD70" i="2"/>
  <c r="DT13" i="2"/>
  <c r="AB14" i="2"/>
  <c r="EZ14" i="2"/>
  <c r="FH14" i="2"/>
  <c r="L15" i="2"/>
  <c r="AB15" i="2"/>
  <c r="AR15" i="2"/>
  <c r="ER15" i="2"/>
  <c r="GF15" i="2"/>
  <c r="IZ15" i="2"/>
  <c r="L16" i="2"/>
  <c r="BX16" i="2"/>
  <c r="CN16" i="2"/>
  <c r="FP16" i="2"/>
  <c r="HD16" i="2"/>
  <c r="BE24" i="2"/>
  <c r="BE44" i="2" s="1"/>
  <c r="DQ24" i="2"/>
  <c r="DQ44" i="2" s="1"/>
  <c r="FE24" i="2"/>
  <c r="FE44" i="2" s="1"/>
  <c r="HY24" i="2"/>
  <c r="HY44" i="2" s="1"/>
  <c r="BX19" i="2"/>
  <c r="CF19" i="2"/>
  <c r="CF20" i="2" s="1"/>
  <c r="DD19" i="2"/>
  <c r="DD20" i="2" s="1"/>
  <c r="FO23" i="2"/>
  <c r="FW23" i="2"/>
  <c r="CU33" i="2"/>
  <c r="BH35" i="2"/>
  <c r="EZ35" i="2"/>
  <c r="IR35" i="2"/>
  <c r="BP36" i="2"/>
  <c r="EJ36" i="2"/>
  <c r="EB36" i="2"/>
  <c r="CN37" i="2"/>
  <c r="FH37" i="2"/>
  <c r="L38" i="2"/>
  <c r="DL38" i="2"/>
  <c r="GF38" i="2"/>
  <c r="L39" i="2"/>
  <c r="CN39" i="2"/>
  <c r="HD39" i="2"/>
  <c r="AJ40" i="2"/>
  <c r="ER40" i="2"/>
  <c r="HD40" i="2"/>
  <c r="BH41" i="2"/>
  <c r="FP41" i="2"/>
  <c r="BX42" i="2"/>
  <c r="HL42" i="2"/>
  <c r="FF47" i="2"/>
  <c r="CF49" i="2"/>
  <c r="FP49" i="2"/>
  <c r="FX49" i="2"/>
  <c r="GF49" i="2"/>
  <c r="GV49" i="2"/>
  <c r="HT49" i="2"/>
  <c r="L50" i="2"/>
  <c r="T50" i="2"/>
  <c r="AB50" i="2"/>
  <c r="DD50" i="2"/>
  <c r="DL50" i="2"/>
  <c r="EJ50" i="2"/>
  <c r="FX50" i="2"/>
  <c r="GD52" i="2"/>
  <c r="GN50" i="2"/>
  <c r="GV50" i="2"/>
  <c r="HD50" i="2"/>
  <c r="HT50" i="2"/>
  <c r="L51" i="2"/>
  <c r="T51" i="2"/>
  <c r="AB51" i="2"/>
  <c r="CF51" i="2"/>
  <c r="CN51" i="2"/>
  <c r="CV51" i="2"/>
  <c r="DD51" i="2"/>
  <c r="DL51" i="2"/>
  <c r="ER51" i="2"/>
  <c r="IR51" i="2"/>
  <c r="IZ51" i="2"/>
  <c r="AR55" i="2"/>
  <c r="BH55" i="2"/>
  <c r="BR67" i="2"/>
  <c r="CF55" i="2"/>
  <c r="ED67" i="2"/>
  <c r="HL55" i="2"/>
  <c r="L60" i="2"/>
  <c r="T60" i="2"/>
  <c r="AJ60" i="2"/>
  <c r="DL60" i="2"/>
  <c r="HD60" i="2"/>
  <c r="HL60" i="2"/>
  <c r="HT60" i="2"/>
  <c r="IJ60" i="2"/>
  <c r="IR60" i="2"/>
  <c r="IB60" i="2"/>
  <c r="CV61" i="2"/>
  <c r="DL61" i="2"/>
  <c r="EJ61" i="2"/>
  <c r="FH61" i="2"/>
  <c r="CN62" i="2"/>
  <c r="EJ62" i="2"/>
  <c r="FH62" i="2"/>
  <c r="HT62" i="2"/>
  <c r="IJ62" i="2"/>
  <c r="IR62" i="2"/>
  <c r="IB62" i="2"/>
  <c r="BP64" i="2"/>
  <c r="CV64" i="2"/>
  <c r="EJ64" i="2"/>
  <c r="ER64" i="2"/>
  <c r="AB65" i="2"/>
  <c r="T66" i="2"/>
  <c r="AR66" i="2"/>
  <c r="AZ66" i="2"/>
  <c r="DL66" i="2"/>
  <c r="GF66" i="2"/>
  <c r="IZ66" i="2"/>
  <c r="CF75" i="2"/>
  <c r="HL75" i="2"/>
  <c r="BX76" i="2"/>
  <c r="CF76" i="2"/>
  <c r="IR76" i="2"/>
  <c r="L78" i="2"/>
  <c r="AB78" i="2"/>
  <c r="CN78" i="2"/>
  <c r="DL78" i="2"/>
  <c r="EJ78" i="2"/>
  <c r="T84" i="2"/>
  <c r="AR84" i="2"/>
  <c r="DT84" i="2"/>
  <c r="IJ84" i="2"/>
  <c r="IR84" i="2"/>
  <c r="IB84" i="2"/>
  <c r="J88" i="2"/>
  <c r="Z88" i="2"/>
  <c r="Z90" i="2" s="1"/>
  <c r="AP88" i="2"/>
  <c r="AP90" i="2" s="1"/>
  <c r="BV88" i="2"/>
  <c r="BV90" i="2" s="1"/>
  <c r="CD88" i="2"/>
  <c r="CL88" i="2"/>
  <c r="CL90" i="2" s="1"/>
  <c r="DB88" i="2"/>
  <c r="DB90" i="2" s="1"/>
  <c r="DJ88" i="2"/>
  <c r="DJ90" i="2" s="1"/>
  <c r="EH88" i="2"/>
  <c r="EH90" i="2" s="1"/>
  <c r="EP88" i="2"/>
  <c r="EX88" i="2"/>
  <c r="EX90" i="2" s="1"/>
  <c r="FF88" i="2"/>
  <c r="FF90" i="2" s="1"/>
  <c r="GD88" i="2"/>
  <c r="GD90" i="2" s="1"/>
  <c r="GT88" i="2"/>
  <c r="GT90" i="2" s="1"/>
  <c r="GT91" i="2" s="1"/>
  <c r="HB88" i="2"/>
  <c r="HB90" i="2" s="1"/>
  <c r="HR88" i="2"/>
  <c r="HR90" i="2" s="1"/>
  <c r="IP88" i="2"/>
  <c r="IP90" i="2" s="1"/>
  <c r="IX88" i="2"/>
  <c r="IX90" i="2" s="1"/>
  <c r="DZ88" i="2"/>
  <c r="DZ90" i="2" s="1"/>
  <c r="AZ89" i="2"/>
  <c r="ER89" i="2"/>
  <c r="EZ89" i="2"/>
  <c r="FH89" i="2"/>
  <c r="GF89" i="2"/>
  <c r="IZ89" i="2"/>
  <c r="IV67" i="2"/>
  <c r="HX67" i="2"/>
  <c r="DX67" i="2"/>
  <c r="BP56" i="2"/>
  <c r="FH56" i="2"/>
  <c r="EB56" i="2"/>
  <c r="CN57" i="2"/>
  <c r="HT57" i="2"/>
  <c r="L64" i="2"/>
  <c r="AB64" i="2"/>
  <c r="AR64" i="2"/>
  <c r="HL64" i="2"/>
  <c r="HT64" i="2"/>
  <c r="IR64" i="2"/>
  <c r="IB64" i="2"/>
  <c r="GV65" i="2"/>
  <c r="HL65" i="2"/>
  <c r="HT65" i="2"/>
  <c r="IJ65" i="2"/>
  <c r="IZ65" i="2"/>
  <c r="FH66" i="2"/>
  <c r="FH72" i="2"/>
  <c r="FH73" i="2" s="1"/>
  <c r="DD75" i="2"/>
  <c r="IR75" i="2"/>
  <c r="CN76" i="2"/>
  <c r="DL76" i="2"/>
  <c r="FX76" i="2"/>
  <c r="AB77" i="2"/>
  <c r="AR77" i="2"/>
  <c r="AZ77" i="2"/>
  <c r="BP77" i="2"/>
  <c r="FH77" i="2"/>
  <c r="FX77" i="2"/>
  <c r="GF77" i="2"/>
  <c r="GV77" i="2"/>
  <c r="IR78" i="2"/>
  <c r="BP79" i="2"/>
  <c r="GV79" i="2"/>
  <c r="AI88" i="2"/>
  <c r="AI90" i="2" s="1"/>
  <c r="AI91" i="2" s="1"/>
  <c r="AQ88" i="2"/>
  <c r="AQ90" i="2" s="1"/>
  <c r="BO88" i="2"/>
  <c r="BO90" i="2" s="1"/>
  <c r="BW88" i="2"/>
  <c r="BW90" i="2" s="1"/>
  <c r="CE88" i="2"/>
  <c r="CM88" i="2"/>
  <c r="CM90" i="2" s="1"/>
  <c r="CM91" i="2" s="1"/>
  <c r="CU88" i="2"/>
  <c r="DS88" i="2"/>
  <c r="DS90" i="2" s="1"/>
  <c r="EQ88" i="2"/>
  <c r="FG88" i="2"/>
  <c r="FG90" i="2" s="1"/>
  <c r="FG91" i="2" s="1"/>
  <c r="FO88" i="2"/>
  <c r="FO90" i="2" s="1"/>
  <c r="FO91" i="2" s="1"/>
  <c r="FW88" i="2"/>
  <c r="FW90" i="2" s="1"/>
  <c r="GE88" i="2"/>
  <c r="GE90" i="2" s="1"/>
  <c r="GE91" i="2" s="1"/>
  <c r="GM88" i="2"/>
  <c r="GM90" i="2" s="1"/>
  <c r="GM91" i="2" s="1"/>
  <c r="HK88" i="2"/>
  <c r="HK90" i="2" s="1"/>
  <c r="HK91" i="2" s="1"/>
  <c r="IY88" i="2"/>
  <c r="IY90" i="2" s="1"/>
  <c r="IY91" i="2" s="1"/>
  <c r="EA88" i="2"/>
  <c r="EA90" i="2" s="1"/>
  <c r="AR87" i="2"/>
  <c r="DL87" i="2"/>
  <c r="EJ87" i="2"/>
  <c r="EZ87" i="2"/>
  <c r="IR87" i="2"/>
  <c r="EB87" i="2"/>
  <c r="EJ56" i="2"/>
  <c r="EZ56" i="2"/>
  <c r="GV56" i="2"/>
  <c r="AB57" i="2"/>
  <c r="EJ57" i="2"/>
  <c r="FH57" i="2"/>
  <c r="FP57" i="2"/>
  <c r="GF57" i="2"/>
  <c r="IZ57" i="2"/>
  <c r="EB57" i="2"/>
  <c r="BH60" i="2"/>
  <c r="GN60" i="2"/>
  <c r="CN61" i="2"/>
  <c r="IB61" i="2"/>
  <c r="BH62" i="2"/>
  <c r="BX62" i="2"/>
  <c r="HL62" i="2"/>
  <c r="AY81" i="2"/>
  <c r="CE81" i="2"/>
  <c r="GE81" i="2"/>
  <c r="HK81" i="2"/>
  <c r="IY81" i="2"/>
  <c r="AR78" i="2"/>
  <c r="BP78" i="2"/>
  <c r="ER78" i="2"/>
  <c r="GV78" i="2"/>
  <c r="AJ79" i="2"/>
  <c r="AR79" i="2"/>
  <c r="DL79" i="2"/>
  <c r="FH79" i="2"/>
  <c r="IZ79" i="2"/>
  <c r="EB79" i="2"/>
  <c r="CF84" i="2"/>
  <c r="CN84" i="2"/>
  <c r="DD84" i="2"/>
  <c r="FH84" i="2"/>
  <c r="FX84" i="2"/>
  <c r="HL84" i="2"/>
  <c r="F88" i="2"/>
  <c r="N88" i="2"/>
  <c r="N90" i="2" s="1"/>
  <c r="V88" i="2"/>
  <c r="V90" i="2" s="1"/>
  <c r="AL88" i="2"/>
  <c r="AL90" i="2" s="1"/>
  <c r="BB88" i="2"/>
  <c r="BB90" i="2" s="1"/>
  <c r="BJ88" i="2"/>
  <c r="BJ90" i="2" s="1"/>
  <c r="BR88" i="2"/>
  <c r="BZ88" i="2"/>
  <c r="BZ90" i="2" s="1"/>
  <c r="CH88" i="2"/>
  <c r="CH90" i="2" s="1"/>
  <c r="CP88" i="2"/>
  <c r="CP90" i="2" s="1"/>
  <c r="CX88" i="2"/>
  <c r="CX90" i="2" s="1"/>
  <c r="ET88" i="2"/>
  <c r="ET90" i="2" s="1"/>
  <c r="FB88" i="2"/>
  <c r="FB90" i="2" s="1"/>
  <c r="FR88" i="2"/>
  <c r="FR90" i="2" s="1"/>
  <c r="FR91" i="2" s="1"/>
  <c r="GH88" i="2"/>
  <c r="GP88" i="2"/>
  <c r="GP90" i="2" s="1"/>
  <c r="GX88" i="2"/>
  <c r="GX90" i="2" s="1"/>
  <c r="GX91" i="2" s="1"/>
  <c r="HF88" i="2"/>
  <c r="HF90" i="2" s="1"/>
  <c r="HF91" i="2" s="1"/>
  <c r="HN88" i="2"/>
  <c r="HN90" i="2" s="1"/>
  <c r="HN91" i="2" s="1"/>
  <c r="IL88" i="2"/>
  <c r="IL90" i="2" s="1"/>
  <c r="HV88" i="2"/>
  <c r="HV90" i="2" s="1"/>
  <c r="DV88" i="2"/>
  <c r="DV90" i="2" s="1"/>
  <c r="CN87" i="2"/>
  <c r="L89" i="2"/>
  <c r="AB89" i="2"/>
  <c r="DL89" i="2"/>
  <c r="HT89" i="2"/>
  <c r="CO24" i="2"/>
  <c r="CO44" i="2" s="1"/>
  <c r="M24" i="2"/>
  <c r="M44" i="2" s="1"/>
  <c r="EZ22" i="2"/>
  <c r="EZ23" i="2" s="1"/>
  <c r="AS24" i="2"/>
  <c r="AL23" i="2"/>
  <c r="L22" i="2"/>
  <c r="L23" i="2" s="1"/>
  <c r="BG17" i="2"/>
  <c r="BW17" i="2"/>
  <c r="BW24" i="2" s="1"/>
  <c r="CV10" i="2"/>
  <c r="ER10" i="2"/>
  <c r="L11" i="2"/>
  <c r="EH17" i="2"/>
  <c r="ER11" i="2"/>
  <c r="FP11" i="2"/>
  <c r="P17" i="2"/>
  <c r="BH13" i="2"/>
  <c r="BP13" i="2"/>
  <c r="AZ14" i="2"/>
  <c r="GF14" i="2"/>
  <c r="EJ15" i="2"/>
  <c r="BP16" i="2"/>
  <c r="CV16" i="2"/>
  <c r="FH16" i="2"/>
  <c r="IJ16" i="2"/>
  <c r="EH20" i="2"/>
  <c r="EJ19" i="2"/>
  <c r="EJ20" i="2" s="1"/>
  <c r="FX19" i="2"/>
  <c r="DH23" i="2"/>
  <c r="FT23" i="2"/>
  <c r="FN33" i="2"/>
  <c r="BL43" i="2"/>
  <c r="FJ43" i="2"/>
  <c r="GM43" i="2"/>
  <c r="AZ10" i="2"/>
  <c r="L10" i="2"/>
  <c r="IT17" i="2"/>
  <c r="AI17" i="2"/>
  <c r="AI24" i="2" s="1"/>
  <c r="FO17" i="2"/>
  <c r="AJ12" i="2"/>
  <c r="IJ12" i="2"/>
  <c r="IR12" i="2"/>
  <c r="ER13" i="2"/>
  <c r="FV17" i="2"/>
  <c r="GT17" i="2"/>
  <c r="HL13" i="2"/>
  <c r="HZ17" i="2"/>
  <c r="T14" i="2"/>
  <c r="HL14" i="2"/>
  <c r="BX15" i="2"/>
  <c r="FH15" i="2"/>
  <c r="GF16" i="2"/>
  <c r="GV16" i="2"/>
  <c r="T19" i="2"/>
  <c r="DB23" i="2"/>
  <c r="HX23" i="2"/>
  <c r="BV33" i="2"/>
  <c r="BX26" i="2"/>
  <c r="GB33" i="2"/>
  <c r="DP33" i="2"/>
  <c r="DT28" i="2"/>
  <c r="GJ33" i="2"/>
  <c r="HH33" i="2"/>
  <c r="IF43" i="2"/>
  <c r="IV17" i="2"/>
  <c r="GU17" i="2"/>
  <c r="IP23" i="2"/>
  <c r="BH10" i="2"/>
  <c r="IR10" i="2"/>
  <c r="AF17" i="2"/>
  <c r="FL17" i="2"/>
  <c r="DT12" i="2"/>
  <c r="FP12" i="2"/>
  <c r="T13" i="2"/>
  <c r="DH17" i="2"/>
  <c r="DD14" i="2"/>
  <c r="BP15" i="2"/>
  <c r="CN15" i="2"/>
  <c r="CV15" i="2"/>
  <c r="EJ16" i="2"/>
  <c r="HL19" i="2"/>
  <c r="HL20" i="2" s="1"/>
  <c r="HH20" i="2"/>
  <c r="HI24" i="2"/>
  <c r="HI91" i="2" s="1"/>
  <c r="EO24" i="2"/>
  <c r="EO91" i="2" s="1"/>
  <c r="CV35" i="2"/>
  <c r="FB43" i="2"/>
  <c r="FH36" i="2"/>
  <c r="AJ46" i="2"/>
  <c r="AJ47" i="2" s="1"/>
  <c r="ER46" i="2"/>
  <c r="ER47" i="2" s="1"/>
  <c r="IB46" i="2"/>
  <c r="IB47" i="2" s="1"/>
  <c r="H47" i="2"/>
  <c r="BP49" i="2"/>
  <c r="AN52" i="2"/>
  <c r="IR19" i="2"/>
  <c r="IR20" i="2" s="1"/>
  <c r="FM24" i="2"/>
  <c r="FM91" i="2" s="1"/>
  <c r="DC23" i="2"/>
  <c r="DT22" i="2"/>
  <c r="EN23" i="2"/>
  <c r="FB23" i="2"/>
  <c r="HC23" i="2"/>
  <c r="IQ23" i="2"/>
  <c r="IZ22" i="2"/>
  <c r="EB22" i="2"/>
  <c r="G24" i="2"/>
  <c r="G44" i="2" s="1"/>
  <c r="BC24" i="2"/>
  <c r="BC44" i="2" s="1"/>
  <c r="FI24" i="2"/>
  <c r="FI91" i="2" s="1"/>
  <c r="GQ24" i="2"/>
  <c r="GQ44" i="2" s="1"/>
  <c r="BO33" i="2"/>
  <c r="BW33" i="2"/>
  <c r="CL33" i="2"/>
  <c r="ET33" i="2"/>
  <c r="GM33" i="2"/>
  <c r="HP33" i="2"/>
  <c r="S33" i="2"/>
  <c r="AB27" i="2"/>
  <c r="AR27" i="2"/>
  <c r="DT27" i="2"/>
  <c r="EJ27" i="2"/>
  <c r="FL33" i="2"/>
  <c r="HC33" i="2"/>
  <c r="AR28" i="2"/>
  <c r="DC33" i="2"/>
  <c r="FW33" i="2"/>
  <c r="GF28" i="2"/>
  <c r="GV28" i="2"/>
  <c r="IR28" i="2"/>
  <c r="AR29" i="2"/>
  <c r="CN29" i="2"/>
  <c r="GV29" i="2"/>
  <c r="EA33" i="2"/>
  <c r="AZ30" i="2"/>
  <c r="FH30" i="2"/>
  <c r="HS33" i="2"/>
  <c r="IR30" i="2"/>
  <c r="HX33" i="2"/>
  <c r="L31" i="2"/>
  <c r="GT33" i="2"/>
  <c r="AB32" i="2"/>
  <c r="HT32" i="2"/>
  <c r="BT43" i="2"/>
  <c r="CJ43" i="2"/>
  <c r="EX43" i="2"/>
  <c r="FL43" i="2"/>
  <c r="FZ43" i="2"/>
  <c r="GP43" i="2"/>
  <c r="HC43" i="2"/>
  <c r="BH36" i="2"/>
  <c r="CN36" i="2"/>
  <c r="EN43" i="2"/>
  <c r="GH43" i="2"/>
  <c r="IJ36" i="2"/>
  <c r="IR36" i="2"/>
  <c r="IB36" i="2"/>
  <c r="BP37" i="2"/>
  <c r="CR43" i="2"/>
  <c r="DL37" i="2"/>
  <c r="GF37" i="2"/>
  <c r="EB37" i="2"/>
  <c r="CF38" i="2"/>
  <c r="CN38" i="2"/>
  <c r="CV38" i="2"/>
  <c r="EF43" i="2"/>
  <c r="EB38" i="2"/>
  <c r="AJ39" i="2"/>
  <c r="GV39" i="2"/>
  <c r="IJ39" i="2"/>
  <c r="AB40" i="2"/>
  <c r="BH40" i="2"/>
  <c r="DD40" i="2"/>
  <c r="DL40" i="2"/>
  <c r="GV40" i="2"/>
  <c r="HT40" i="2"/>
  <c r="IB40" i="2"/>
  <c r="FH41" i="2"/>
  <c r="HL41" i="2"/>
  <c r="GN42" i="2"/>
  <c r="GV42" i="2"/>
  <c r="BH46" i="2"/>
  <c r="BH47" i="2" s="1"/>
  <c r="BX46" i="2"/>
  <c r="BX47" i="2" s="1"/>
  <c r="HD46" i="2"/>
  <c r="HD47" i="2" s="1"/>
  <c r="L49" i="2"/>
  <c r="J52" i="2"/>
  <c r="AB49" i="2"/>
  <c r="FO52" i="2"/>
  <c r="Z52" i="2"/>
  <c r="EH52" i="2"/>
  <c r="BG23" i="2"/>
  <c r="FG23" i="2"/>
  <c r="AB22" i="2"/>
  <c r="BD23" i="2"/>
  <c r="BP22" i="2"/>
  <c r="CP23" i="2"/>
  <c r="DS23" i="2"/>
  <c r="GP23" i="2"/>
  <c r="EK24" i="2"/>
  <c r="EK44" i="2" s="1"/>
  <c r="BB33" i="2"/>
  <c r="CM33" i="2"/>
  <c r="DJ33" i="2"/>
  <c r="EF33" i="2"/>
  <c r="EV33" i="2"/>
  <c r="FJ33" i="2"/>
  <c r="GU33" i="2"/>
  <c r="IV33" i="2"/>
  <c r="AZ27" i="2"/>
  <c r="CF27" i="2"/>
  <c r="EY33" i="2"/>
  <c r="IZ27" i="2"/>
  <c r="L28" i="2"/>
  <c r="T28" i="2"/>
  <c r="BX28" i="2"/>
  <c r="DS33" i="2"/>
  <c r="HD28" i="2"/>
  <c r="HJ33" i="2"/>
  <c r="AQ33" i="2"/>
  <c r="BG33" i="2"/>
  <c r="EJ29" i="2"/>
  <c r="GF29" i="2"/>
  <c r="HT29" i="2"/>
  <c r="CN30" i="2"/>
  <c r="ER30" i="2"/>
  <c r="GF30" i="2"/>
  <c r="IQ33" i="2"/>
  <c r="CF31" i="2"/>
  <c r="CN31" i="2"/>
  <c r="DD31" i="2"/>
  <c r="DD32" i="2"/>
  <c r="DL32" i="2"/>
  <c r="DT32" i="2"/>
  <c r="H43" i="2"/>
  <c r="EY43" i="2"/>
  <c r="GB43" i="2"/>
  <c r="II43" i="2"/>
  <c r="P43" i="2"/>
  <c r="DN43" i="2"/>
  <c r="ER36" i="2"/>
  <c r="EZ36" i="2"/>
  <c r="FP37" i="2"/>
  <c r="GV38" i="2"/>
  <c r="HL38" i="2"/>
  <c r="FP39" i="2"/>
  <c r="T41" i="2"/>
  <c r="BX41" i="2"/>
  <c r="CN41" i="2"/>
  <c r="CN42" i="2"/>
  <c r="DD42" i="2"/>
  <c r="ER42" i="2"/>
  <c r="EZ42" i="2"/>
  <c r="IJ42" i="2"/>
  <c r="CN46" i="2"/>
  <c r="CN47" i="2" s="1"/>
  <c r="EJ46" i="2"/>
  <c r="EJ47" i="2" s="1"/>
  <c r="GV46" i="2"/>
  <c r="GV47" i="2" s="1"/>
  <c r="EH47" i="2"/>
  <c r="EJ49" i="2"/>
  <c r="EF52" i="2"/>
  <c r="EB49" i="2"/>
  <c r="IN52" i="2"/>
  <c r="DK52" i="2"/>
  <c r="AV52" i="2"/>
  <c r="EF23" i="2"/>
  <c r="EY23" i="2"/>
  <c r="GB23" i="2"/>
  <c r="GJ23" i="2"/>
  <c r="IJ22" i="2"/>
  <c r="IJ23" i="2" s="1"/>
  <c r="EM24" i="2"/>
  <c r="EM44" i="2" s="1"/>
  <c r="K33" i="2"/>
  <c r="AH33" i="2"/>
  <c r="AN33" i="2"/>
  <c r="AV33" i="2"/>
  <c r="BL33" i="2"/>
  <c r="BZ33" i="2"/>
  <c r="FT33" i="2"/>
  <c r="GX33" i="2"/>
  <c r="II33" i="2"/>
  <c r="L27" i="2"/>
  <c r="DD27" i="2"/>
  <c r="FO33" i="2"/>
  <c r="GL33" i="2"/>
  <c r="EX33" i="2"/>
  <c r="P33" i="2"/>
  <c r="DH33" i="2"/>
  <c r="HD31" i="2"/>
  <c r="FO43" i="2"/>
  <c r="GZ43" i="2"/>
  <c r="HN43" i="2"/>
  <c r="BB43" i="2"/>
  <c r="HV43" i="2"/>
  <c r="AN43" i="2"/>
  <c r="IN43" i="2"/>
  <c r="BX38" i="2"/>
  <c r="CX43" i="2"/>
  <c r="FT43" i="2"/>
  <c r="CN40" i="2"/>
  <c r="DT40" i="2"/>
  <c r="ED43" i="2"/>
  <c r="GN40" i="2"/>
  <c r="EZ41" i="2"/>
  <c r="AR42" i="2"/>
  <c r="GF42" i="2"/>
  <c r="CV46" i="2"/>
  <c r="CV47" i="2" s="1"/>
  <c r="DL46" i="2"/>
  <c r="DL47" i="2" s="1"/>
  <c r="IJ46" i="2"/>
  <c r="IJ47" i="2" s="1"/>
  <c r="DB52" i="2"/>
  <c r="DD49" i="2"/>
  <c r="DR52" i="2"/>
  <c r="DT49" i="2"/>
  <c r="FD52" i="2"/>
  <c r="FL52" i="2"/>
  <c r="DC52" i="2"/>
  <c r="AN67" i="2"/>
  <c r="EB65" i="2"/>
  <c r="FF70" i="2"/>
  <c r="IZ72" i="2"/>
  <c r="IZ73" i="2" s="1"/>
  <c r="FH75" i="2"/>
  <c r="DV80" i="2"/>
  <c r="DX80" i="2"/>
  <c r="IN80" i="2"/>
  <c r="IN81" i="2" s="1"/>
  <c r="HH80" i="2"/>
  <c r="GX80" i="2"/>
  <c r="GB80" i="2"/>
  <c r="FR80" i="2"/>
  <c r="FR81" i="2" s="1"/>
  <c r="FF80" i="2"/>
  <c r="FF81" i="2" s="1"/>
  <c r="ET80" i="2"/>
  <c r="DR80" i="2"/>
  <c r="DR81" i="2" s="1"/>
  <c r="CH80" i="2"/>
  <c r="CH81" i="2" s="1"/>
  <c r="BN80" i="2"/>
  <c r="BN81" i="2" s="1"/>
  <c r="BB80" i="2"/>
  <c r="BB81" i="2" s="1"/>
  <c r="AP80" i="2"/>
  <c r="AP81" i="2" s="1"/>
  <c r="AF80" i="2"/>
  <c r="J80" i="2"/>
  <c r="J81" i="2" s="1"/>
  <c r="IV80" i="2"/>
  <c r="IV81" i="2" s="1"/>
  <c r="IL80" i="2"/>
  <c r="HR80" i="2"/>
  <c r="HR81" i="2" s="1"/>
  <c r="HF80" i="2"/>
  <c r="HF81" i="2" s="1"/>
  <c r="GL80" i="2"/>
  <c r="FB80" i="2"/>
  <c r="FB81" i="2" s="1"/>
  <c r="EH80" i="2"/>
  <c r="EH81" i="2" s="1"/>
  <c r="DN80" i="2"/>
  <c r="DN81" i="2" s="1"/>
  <c r="DB80" i="2"/>
  <c r="DB81" i="2" s="1"/>
  <c r="CR80" i="2"/>
  <c r="CR81" i="2" s="1"/>
  <c r="BV80" i="2"/>
  <c r="BV81" i="2" s="1"/>
  <c r="BL80" i="2"/>
  <c r="BL81" i="2" s="1"/>
  <c r="AN80" i="2"/>
  <c r="AN81" i="2" s="1"/>
  <c r="P80" i="2"/>
  <c r="F80" i="2"/>
  <c r="F81" i="2" s="1"/>
  <c r="HZ80" i="2"/>
  <c r="HZ81" i="2" s="1"/>
  <c r="HN80" i="2"/>
  <c r="HN81" i="2" s="1"/>
  <c r="DZ80" i="2"/>
  <c r="GH80" i="2"/>
  <c r="GH81" i="2" s="1"/>
  <c r="FT80" i="2"/>
  <c r="FT81" i="2" s="1"/>
  <c r="EL80" i="2"/>
  <c r="EL81" i="2" s="1"/>
  <c r="CX80" i="2"/>
  <c r="CX81" i="2" s="1"/>
  <c r="BR80" i="2"/>
  <c r="BR81" i="2" s="1"/>
  <c r="IP80" i="2"/>
  <c r="IR80" i="2" s="1"/>
  <c r="GT80" i="2"/>
  <c r="GT81" i="2" s="1"/>
  <c r="EV80" i="2"/>
  <c r="DH80" i="2"/>
  <c r="CB80" i="2"/>
  <c r="CB81" i="2" s="1"/>
  <c r="AV80" i="2"/>
  <c r="AV81" i="2" s="1"/>
  <c r="N80" i="2"/>
  <c r="HV80" i="2"/>
  <c r="HV81" i="2" s="1"/>
  <c r="GR80" i="2"/>
  <c r="GR81" i="2" s="1"/>
  <c r="FL80" i="2"/>
  <c r="FL81" i="2" s="1"/>
  <c r="EF80" i="2"/>
  <c r="BZ80" i="2"/>
  <c r="BZ81" i="2" s="1"/>
  <c r="Z80" i="2"/>
  <c r="Z81" i="2" s="1"/>
  <c r="HB80" i="2"/>
  <c r="HB81" i="2" s="1"/>
  <c r="IF80" i="2"/>
  <c r="BR52" i="2"/>
  <c r="EN52" i="2"/>
  <c r="EV52" i="2"/>
  <c r="GP52" i="2"/>
  <c r="IV52" i="2"/>
  <c r="AJ50" i="2"/>
  <c r="AR50" i="2"/>
  <c r="CB52" i="2"/>
  <c r="EI52" i="2"/>
  <c r="HS52" i="2"/>
  <c r="IJ50" i="2"/>
  <c r="BX51" i="2"/>
  <c r="IB51" i="2"/>
  <c r="EB51" i="2"/>
  <c r="J67" i="2"/>
  <c r="Z67" i="2"/>
  <c r="BT67" i="2"/>
  <c r="CH67" i="2"/>
  <c r="CP67" i="2"/>
  <c r="EP67" i="2"/>
  <c r="FF67" i="2"/>
  <c r="FX55" i="2"/>
  <c r="AJ57" i="2"/>
  <c r="AZ57" i="2"/>
  <c r="BP57" i="2"/>
  <c r="CD67" i="2"/>
  <c r="DT60" i="2"/>
  <c r="EJ60" i="2"/>
  <c r="ER60" i="2"/>
  <c r="EZ60" i="2"/>
  <c r="HL61" i="2"/>
  <c r="IJ61" i="2"/>
  <c r="IR61" i="2"/>
  <c r="AZ62" i="2"/>
  <c r="FX62" i="2"/>
  <c r="AJ65" i="2"/>
  <c r="CN65" i="2"/>
  <c r="DT65" i="2"/>
  <c r="FH65" i="2"/>
  <c r="FR67" i="2"/>
  <c r="F70" i="2"/>
  <c r="L69" i="2"/>
  <c r="L70" i="2" s="1"/>
  <c r="DD69" i="2"/>
  <c r="DD70" i="2" s="1"/>
  <c r="AZ72" i="2"/>
  <c r="AZ73" i="2" s="1"/>
  <c r="EB76" i="2"/>
  <c r="BF80" i="2"/>
  <c r="BF81" i="2" s="1"/>
  <c r="CZ80" i="2"/>
  <c r="CZ81" i="2" s="1"/>
  <c r="GB52" i="2"/>
  <c r="HF52" i="2"/>
  <c r="HN52" i="2"/>
  <c r="IQ52" i="2"/>
  <c r="H52" i="2"/>
  <c r="BX50" i="2"/>
  <c r="CZ52" i="2"/>
  <c r="EY52" i="2"/>
  <c r="GF50" i="2"/>
  <c r="HL50" i="2"/>
  <c r="DZ52" i="2"/>
  <c r="AY52" i="2"/>
  <c r="BH51" i="2"/>
  <c r="GE52" i="2"/>
  <c r="GT52" i="2"/>
  <c r="HR52" i="2"/>
  <c r="DF67" i="2"/>
  <c r="BX56" i="2"/>
  <c r="HD56" i="2"/>
  <c r="CX67" i="2"/>
  <c r="IL67" i="2"/>
  <c r="AR61" i="2"/>
  <c r="AZ61" i="2"/>
  <c r="BH61" i="2"/>
  <c r="EB61" i="2"/>
  <c r="T62" i="2"/>
  <c r="AJ62" i="2"/>
  <c r="AR62" i="2"/>
  <c r="BL67" i="2"/>
  <c r="FH64" i="2"/>
  <c r="FX64" i="2"/>
  <c r="IJ64" i="2"/>
  <c r="BP65" i="2"/>
  <c r="CF65" i="2"/>
  <c r="DD65" i="2"/>
  <c r="FX66" i="2"/>
  <c r="IR66" i="2"/>
  <c r="IB66" i="2"/>
  <c r="FP72" i="2"/>
  <c r="FP73" i="2" s="1"/>
  <c r="FN73" i="2"/>
  <c r="FX72" i="2"/>
  <c r="FX73" i="2" s="1"/>
  <c r="FV73" i="2"/>
  <c r="GL73" i="2"/>
  <c r="GN72" i="2"/>
  <c r="GN73" i="2" s="1"/>
  <c r="HD72" i="2"/>
  <c r="HD73" i="2" s="1"/>
  <c r="DT75" i="2"/>
  <c r="AL80" i="2"/>
  <c r="AL81" i="2" s="1"/>
  <c r="CL80" i="2"/>
  <c r="CL81" i="2" s="1"/>
  <c r="EP80" i="2"/>
  <c r="EP81" i="2" s="1"/>
  <c r="FV88" i="2"/>
  <c r="FV90" i="2" s="1"/>
  <c r="FX86" i="2"/>
  <c r="DP52" i="2"/>
  <c r="FG52" i="2"/>
  <c r="HK52" i="2"/>
  <c r="FV52" i="2"/>
  <c r="FT67" i="2"/>
  <c r="DZ67" i="2"/>
  <c r="Z70" i="2"/>
  <c r="AB69" i="2"/>
  <c r="AB70" i="2" s="1"/>
  <c r="HR70" i="2"/>
  <c r="CN72" i="2"/>
  <c r="CN73" i="2" s="1"/>
  <c r="AB75" i="2"/>
  <c r="V80" i="2"/>
  <c r="V81" i="2" s="1"/>
  <c r="FV80" i="2"/>
  <c r="FV81" i="2" s="1"/>
  <c r="T86" i="2"/>
  <c r="DT69" i="2"/>
  <c r="DT70" i="2" s="1"/>
  <c r="CF72" i="2"/>
  <c r="CF73" i="2" s="1"/>
  <c r="DD72" i="2"/>
  <c r="DD73" i="2" s="1"/>
  <c r="AX73" i="2"/>
  <c r="CB73" i="2"/>
  <c r="HB73" i="2"/>
  <c r="T75" i="2"/>
  <c r="EF81" i="2"/>
  <c r="EZ75" i="2"/>
  <c r="II81" i="2"/>
  <c r="AZ76" i="2"/>
  <c r="FH76" i="2"/>
  <c r="GF78" i="2"/>
  <c r="T79" i="2"/>
  <c r="AB79" i="2"/>
  <c r="ER79" i="2"/>
  <c r="IR79" i="2"/>
  <c r="EZ84" i="2"/>
  <c r="DN88" i="2"/>
  <c r="DN90" i="2" s="1"/>
  <c r="ED88" i="2"/>
  <c r="ED90" i="2" s="1"/>
  <c r="EJ86" i="2"/>
  <c r="EJ88" i="2" s="1"/>
  <c r="GV87" i="2"/>
  <c r="EZ65" i="2"/>
  <c r="AB66" i="2"/>
  <c r="AJ66" i="2"/>
  <c r="BH66" i="2"/>
  <c r="BX66" i="2"/>
  <c r="CV66" i="2"/>
  <c r="EF67" i="2"/>
  <c r="CN69" i="2"/>
  <c r="CN70" i="2" s="1"/>
  <c r="BX72" i="2"/>
  <c r="BX73" i="2" s="1"/>
  <c r="DS81" i="2"/>
  <c r="EJ75" i="2"/>
  <c r="ER75" i="2"/>
  <c r="EB75" i="2"/>
  <c r="AB76" i="2"/>
  <c r="GV76" i="2"/>
  <c r="IZ76" i="2"/>
  <c r="DV81" i="2"/>
  <c r="CN77" i="2"/>
  <c r="IR86" i="2"/>
  <c r="IR88" i="2" s="1"/>
  <c r="BD67" i="2"/>
  <c r="BJ67" i="2"/>
  <c r="CL67" i="2"/>
  <c r="DB67" i="2"/>
  <c r="DH67" i="2"/>
  <c r="ET67" i="2"/>
  <c r="FJ67" i="2"/>
  <c r="HP67" i="2"/>
  <c r="IR56" i="2"/>
  <c r="IB56" i="2"/>
  <c r="DD57" i="2"/>
  <c r="GV57" i="2"/>
  <c r="BX60" i="2"/>
  <c r="GR67" i="2"/>
  <c r="L61" i="2"/>
  <c r="FP61" i="2"/>
  <c r="GF61" i="2"/>
  <c r="HT61" i="2"/>
  <c r="CF62" i="2"/>
  <c r="EZ62" i="2"/>
  <c r="HD62" i="2"/>
  <c r="IZ62" i="2"/>
  <c r="BH64" i="2"/>
  <c r="CF64" i="2"/>
  <c r="DL64" i="2"/>
  <c r="DT64" i="2"/>
  <c r="L65" i="2"/>
  <c r="DT66" i="2"/>
  <c r="EJ66" i="2"/>
  <c r="EZ66" i="2"/>
  <c r="EZ69" i="2"/>
  <c r="EZ70" i="2" s="1"/>
  <c r="HL69" i="2"/>
  <c r="HL70" i="2" s="1"/>
  <c r="CL70" i="2"/>
  <c r="K81" i="2"/>
  <c r="AA81" i="2"/>
  <c r="BP75" i="2"/>
  <c r="EQ81" i="2"/>
  <c r="GV75" i="2"/>
  <c r="IB75" i="2"/>
  <c r="BP76" i="2"/>
  <c r="DD76" i="2"/>
  <c r="ET81" i="2"/>
  <c r="HT76" i="2"/>
  <c r="L77" i="2"/>
  <c r="EB77" i="2"/>
  <c r="FH78" i="2"/>
  <c r="FX78" i="2"/>
  <c r="DD79" i="2"/>
  <c r="EJ79" i="2"/>
  <c r="AX88" i="2"/>
  <c r="AX90" i="2" s="1"/>
  <c r="BN88" i="2"/>
  <c r="BN90" i="2" s="1"/>
  <c r="BP86" i="2"/>
  <c r="BP88" i="2" s="1"/>
  <c r="GB88" i="2"/>
  <c r="GB90" i="2" s="1"/>
  <c r="GJ88" i="2"/>
  <c r="GJ90" i="2" s="1"/>
  <c r="GR88" i="2"/>
  <c r="AJ84" i="2"/>
  <c r="BP84" i="2"/>
  <c r="ER84" i="2"/>
  <c r="IZ84" i="2"/>
  <c r="EB84" i="2"/>
  <c r="AR86" i="2"/>
  <c r="EZ86" i="2"/>
  <c r="EZ88" i="2" s="1"/>
  <c r="HT86" i="2"/>
  <c r="EB86" i="2"/>
  <c r="BG88" i="2"/>
  <c r="BG90" i="2" s="1"/>
  <c r="BX87" i="2"/>
  <c r="CF87" i="2"/>
  <c r="HT87" i="2"/>
  <c r="CV89" i="2"/>
  <c r="ER77" i="2"/>
  <c r="HL77" i="2"/>
  <c r="IJ77" i="2"/>
  <c r="BX78" i="2"/>
  <c r="AZ79" i="2"/>
  <c r="BX79" i="2"/>
  <c r="GF79" i="2"/>
  <c r="HD79" i="2"/>
  <c r="IB79" i="2"/>
  <c r="BH84" i="2"/>
  <c r="FP84" i="2"/>
  <c r="GV84" i="2"/>
  <c r="HT84" i="2"/>
  <c r="AB86" i="2"/>
  <c r="AB87" i="2"/>
  <c r="AZ87" i="2"/>
  <c r="DT87" i="2"/>
  <c r="HL87" i="2"/>
  <c r="CN89" i="2"/>
  <c r="IJ89" i="2"/>
  <c r="IB89" i="2"/>
  <c r="DL77" i="2"/>
  <c r="DT77" i="2"/>
  <c r="IR77" i="2"/>
  <c r="IZ77" i="2"/>
  <c r="AZ78" i="2"/>
  <c r="HL78" i="2"/>
  <c r="HT78" i="2"/>
  <c r="L79" i="2"/>
  <c r="FX79" i="2"/>
  <c r="HH81" i="2"/>
  <c r="AB84" i="2"/>
  <c r="GN84" i="2"/>
  <c r="S88" i="2"/>
  <c r="S90" i="2" s="1"/>
  <c r="S91" i="2" s="1"/>
  <c r="DD86" i="2"/>
  <c r="DD88" i="2" s="1"/>
  <c r="FH86" i="2"/>
  <c r="GV86" i="2"/>
  <c r="T87" i="2"/>
  <c r="FH87" i="2"/>
  <c r="GF87" i="2"/>
  <c r="IQ88" i="2"/>
  <c r="IQ90" i="2" s="1"/>
  <c r="IB87" i="2"/>
  <c r="T89" i="2"/>
  <c r="AJ89" i="2"/>
  <c r="BH89" i="2"/>
  <c r="FP89" i="2"/>
  <c r="GN89" i="2"/>
  <c r="AG24" i="2"/>
  <c r="AG91" i="2" s="1"/>
  <c r="BF17" i="2"/>
  <c r="EV17" i="2"/>
  <c r="IN17" i="2"/>
  <c r="IN24" i="2" s="1"/>
  <c r="CN13" i="2"/>
  <c r="EI17" i="2"/>
  <c r="EI24" i="2" s="1"/>
  <c r="EJ13" i="2"/>
  <c r="FD17" i="2"/>
  <c r="FD24" i="2" s="1"/>
  <c r="FH13" i="2"/>
  <c r="GJ17" i="2"/>
  <c r="GJ24" i="2" s="1"/>
  <c r="GS24" i="2"/>
  <c r="GV13" i="2"/>
  <c r="HT13" i="2"/>
  <c r="DD13" i="2"/>
  <c r="CD17" i="2"/>
  <c r="CB17" i="2"/>
  <c r="CB24" i="2" s="1"/>
  <c r="CF13" i="2"/>
  <c r="AD17" i="2"/>
  <c r="GB17" i="2"/>
  <c r="GN13" i="2"/>
  <c r="EB13" i="2"/>
  <c r="EA17" i="2"/>
  <c r="EZ13" i="2"/>
  <c r="GZ17" i="2"/>
  <c r="GZ24" i="2" s="1"/>
  <c r="IR13" i="2"/>
  <c r="HD15" i="2"/>
  <c r="HT15" i="2"/>
  <c r="IB15" i="2"/>
  <c r="FX15" i="2"/>
  <c r="HX17" i="2"/>
  <c r="GM17" i="2"/>
  <c r="GM24" i="2" s="1"/>
  <c r="HD14" i="2"/>
  <c r="DL14" i="2"/>
  <c r="IF17" i="2"/>
  <c r="HL12" i="2"/>
  <c r="AP17" i="2"/>
  <c r="HP17" i="2"/>
  <c r="HP24" i="2" s="1"/>
  <c r="AV17" i="2"/>
  <c r="AV24" i="2" s="1"/>
  <c r="AY17" i="2"/>
  <c r="BP12" i="2"/>
  <c r="HF17" i="2"/>
  <c r="HF24" i="2" s="1"/>
  <c r="CF12" i="2"/>
  <c r="CC24" i="2"/>
  <c r="CE17" i="2"/>
  <c r="CE24" i="2" s="1"/>
  <c r="CE91" i="2" s="1"/>
  <c r="Y24" i="2"/>
  <c r="Y91" i="2" s="1"/>
  <c r="AA17" i="2"/>
  <c r="AA24" i="2" s="1"/>
  <c r="X17" i="2"/>
  <c r="U24" i="2"/>
  <c r="U44" i="2" s="1"/>
  <c r="HW24" i="2"/>
  <c r="HW44" i="2" s="1"/>
  <c r="IB12" i="2"/>
  <c r="EY17" i="2"/>
  <c r="EY24" i="2" s="1"/>
  <c r="EZ12" i="2"/>
  <c r="CU17" i="2"/>
  <c r="CT17" i="2"/>
  <c r="CR17" i="2"/>
  <c r="T12" i="2"/>
  <c r="E24" i="2"/>
  <c r="E91" i="2" s="1"/>
  <c r="I24" i="2"/>
  <c r="I44" i="2" s="1"/>
  <c r="HJ17" i="2"/>
  <c r="HL11" i="2"/>
  <c r="HH17" i="2"/>
  <c r="HH24" i="2" s="1"/>
  <c r="FT17" i="2"/>
  <c r="FS24" i="2"/>
  <c r="FX11" i="2"/>
  <c r="FW17" i="2"/>
  <c r="GL17" i="2"/>
  <c r="GN11" i="2"/>
  <c r="GI24" i="2"/>
  <c r="GI44" i="2" s="1"/>
  <c r="GH17" i="2"/>
  <c r="FY24" i="2"/>
  <c r="FY91" i="2" s="1"/>
  <c r="IW24" i="2"/>
  <c r="IW91" i="2" s="1"/>
  <c r="IY17" i="2"/>
  <c r="IY24" i="2" s="1"/>
  <c r="IZ11" i="2"/>
  <c r="IS24" i="2"/>
  <c r="IS44" i="2" s="1"/>
  <c r="IP17" i="2"/>
  <c r="IR11" i="2"/>
  <c r="IQ17" i="2"/>
  <c r="HD11" i="2"/>
  <c r="CF11" i="2"/>
  <c r="BT17" i="2"/>
  <c r="BT24" i="2" s="1"/>
  <c r="BH11" i="2"/>
  <c r="GD17" i="2"/>
  <c r="GE17" i="2"/>
  <c r="GE24" i="2" s="1"/>
  <c r="DI24" i="2"/>
  <c r="DI44" i="2" s="1"/>
  <c r="DG24" i="2"/>
  <c r="DG44" i="2" s="1"/>
  <c r="DK17" i="2"/>
  <c r="DK24" i="2" s="1"/>
  <c r="DF17" i="2"/>
  <c r="DE24" i="2"/>
  <c r="DE44" i="2" s="1"/>
  <c r="CZ17" i="2"/>
  <c r="CN11" i="2"/>
  <c r="R17" i="2"/>
  <c r="S17" i="2"/>
  <c r="S24" i="2" s="1"/>
  <c r="DS17" i="2"/>
  <c r="HC17" i="2"/>
  <c r="HC24" i="2" s="1"/>
  <c r="FG17" i="2"/>
  <c r="FG24" i="2" s="1"/>
  <c r="FB17" i="2"/>
  <c r="CK24" i="2"/>
  <c r="CK44" i="2" s="1"/>
  <c r="CJ17" i="2"/>
  <c r="CM17" i="2"/>
  <c r="CM24" i="2" s="1"/>
  <c r="CG24" i="2"/>
  <c r="CG44" i="2" s="1"/>
  <c r="IH17" i="2"/>
  <c r="IJ11" i="2"/>
  <c r="HS17" i="2"/>
  <c r="HS24" i="2" s="1"/>
  <c r="HM24" i="2"/>
  <c r="HM44" i="2" s="1"/>
  <c r="EZ11" i="2"/>
  <c r="EG24" i="2"/>
  <c r="EG91" i="2" s="1"/>
  <c r="EF17" i="2"/>
  <c r="ED17" i="2"/>
  <c r="EC24" i="2"/>
  <c r="EC91" i="2" s="1"/>
  <c r="DC17" i="2"/>
  <c r="BK24" i="2"/>
  <c r="BK44" i="2" s="1"/>
  <c r="HD10" i="2"/>
  <c r="BU24" i="2"/>
  <c r="BD17" i="2"/>
  <c r="BA24" i="2"/>
  <c r="BA91" i="2" s="1"/>
  <c r="HD69" i="2"/>
  <c r="HD70" i="2" s="1"/>
  <c r="IG24" i="2"/>
  <c r="IG44" i="2" s="1"/>
  <c r="II17" i="2"/>
  <c r="II24" i="2" s="1"/>
  <c r="DP17" i="2"/>
  <c r="DP24" i="2" s="1"/>
  <c r="BM24" i="2"/>
  <c r="BM91" i="2" s="1"/>
  <c r="DR17" i="2"/>
  <c r="DT10" i="2"/>
  <c r="BO17" i="2"/>
  <c r="BI24" i="2"/>
  <c r="BI91" i="2" s="1"/>
  <c r="AR57" i="2"/>
  <c r="AL67" i="2"/>
  <c r="AR56" i="2"/>
  <c r="AR51" i="2"/>
  <c r="AQ23" i="2"/>
  <c r="AR22" i="2"/>
  <c r="AO24" i="2"/>
  <c r="AO91" i="2" s="1"/>
  <c r="AP23" i="2"/>
  <c r="AQ20" i="2"/>
  <c r="AL20" i="2"/>
  <c r="AR14" i="2"/>
  <c r="AR12" i="2"/>
  <c r="AN17" i="2"/>
  <c r="AR11" i="2"/>
  <c r="AM24" i="2"/>
  <c r="AM44" i="2" s="1"/>
  <c r="AQ17" i="2"/>
  <c r="FO24" i="2"/>
  <c r="FO44" i="2" s="1"/>
  <c r="HK24" i="2"/>
  <c r="FX20" i="2"/>
  <c r="BN17" i="2"/>
  <c r="IX33" i="2"/>
  <c r="IZ26" i="2"/>
  <c r="AX43" i="2"/>
  <c r="AZ35" i="2"/>
  <c r="FP50" i="2"/>
  <c r="FN52" i="2"/>
  <c r="N17" i="2"/>
  <c r="AR10" i="2"/>
  <c r="BR17" i="2"/>
  <c r="GV10" i="2"/>
  <c r="ID17" i="2"/>
  <c r="AZ11" i="2"/>
  <c r="EB11" i="2"/>
  <c r="CN12" i="2"/>
  <c r="IZ12" i="2"/>
  <c r="CV13" i="2"/>
  <c r="L14" i="2"/>
  <c r="FP14" i="2"/>
  <c r="BH15" i="2"/>
  <c r="HL15" i="2"/>
  <c r="DT16" i="2"/>
  <c r="T20" i="2"/>
  <c r="CN19" i="2"/>
  <c r="CN20" i="2" s="1"/>
  <c r="IX20" i="2"/>
  <c r="IZ19" i="2"/>
  <c r="AP20" i="2"/>
  <c r="FV20" i="2"/>
  <c r="Z23" i="2"/>
  <c r="AN23" i="2"/>
  <c r="IX23" i="2"/>
  <c r="IZ23" i="2"/>
  <c r="CN22" i="2"/>
  <c r="BL23" i="2"/>
  <c r="BL24" i="2" s="1"/>
  <c r="HQ24" i="2"/>
  <c r="HQ44" i="2" s="1"/>
  <c r="DU24" i="2"/>
  <c r="DU44" i="2" s="1"/>
  <c r="N33" i="2"/>
  <c r="FX26" i="2"/>
  <c r="FV33" i="2"/>
  <c r="GZ33" i="2"/>
  <c r="IY33" i="2"/>
  <c r="AF33" i="2"/>
  <c r="FP27" i="2"/>
  <c r="ER28" i="2"/>
  <c r="BH29" i="2"/>
  <c r="IZ29" i="2"/>
  <c r="T30" i="2"/>
  <c r="HD30" i="2"/>
  <c r="AJ31" i="2"/>
  <c r="IB31" i="2"/>
  <c r="CF32" i="2"/>
  <c r="DZ33" i="2"/>
  <c r="J43" i="2"/>
  <c r="L35" i="2"/>
  <c r="GJ43" i="2"/>
  <c r="HK43" i="2"/>
  <c r="IH43" i="2"/>
  <c r="EV43" i="2"/>
  <c r="DT37" i="2"/>
  <c r="HL37" i="2"/>
  <c r="EJ38" i="2"/>
  <c r="GN38" i="2"/>
  <c r="CF40" i="2"/>
  <c r="FX40" i="2"/>
  <c r="AZ41" i="2"/>
  <c r="ER49" i="2"/>
  <c r="EP52" i="2"/>
  <c r="HL51" i="2"/>
  <c r="CD52" i="2"/>
  <c r="IT67" i="2"/>
  <c r="DD89" i="2"/>
  <c r="AH17" i="2"/>
  <c r="AH24" i="2" s="1"/>
  <c r="FH10" i="2"/>
  <c r="GN12" i="2"/>
  <c r="IR16" i="2"/>
  <c r="FF17" i="2"/>
  <c r="AX20" i="2"/>
  <c r="AZ19" i="2"/>
  <c r="EP20" i="2"/>
  <c r="HB23" i="2"/>
  <c r="HL31" i="2"/>
  <c r="AR32" i="2"/>
  <c r="EQ33" i="2"/>
  <c r="FW43" i="2"/>
  <c r="CF37" i="2"/>
  <c r="ER37" i="2"/>
  <c r="HL46" i="2"/>
  <c r="HL47" i="2" s="1"/>
  <c r="HJ47" i="2"/>
  <c r="ET17" i="2"/>
  <c r="BX13" i="2"/>
  <c r="ER14" i="2"/>
  <c r="GN15" i="2"/>
  <c r="L19" i="2"/>
  <c r="L20" i="2" s="1"/>
  <c r="EZ19" i="2"/>
  <c r="EZ20" i="2" s="1"/>
  <c r="CD20" i="2"/>
  <c r="EH23" i="2"/>
  <c r="EJ23" i="2"/>
  <c r="ER22" i="2"/>
  <c r="EJ26" i="2"/>
  <c r="HT26" i="2"/>
  <c r="HD29" i="2"/>
  <c r="FP30" i="2"/>
  <c r="FF33" i="2"/>
  <c r="IJ35" i="2"/>
  <c r="HL39" i="2"/>
  <c r="AR40" i="2"/>
  <c r="HI44" i="2"/>
  <c r="EP70" i="2"/>
  <c r="ER69" i="2"/>
  <c r="ER70" i="2" s="1"/>
  <c r="F17" i="2"/>
  <c r="F24" i="2" s="1"/>
  <c r="CX17" i="2"/>
  <c r="DL10" i="2"/>
  <c r="EJ10" i="2"/>
  <c r="FJ17" i="2"/>
  <c r="FJ24" i="2" s="1"/>
  <c r="HL10" i="2"/>
  <c r="DV17" i="2"/>
  <c r="DT11" i="2"/>
  <c r="GV11" i="2"/>
  <c r="AB12" i="2"/>
  <c r="GF12" i="2"/>
  <c r="EB12" i="2"/>
  <c r="AJ13" i="2"/>
  <c r="FX13" i="2"/>
  <c r="IZ13" i="2"/>
  <c r="CV14" i="2"/>
  <c r="IR14" i="2"/>
  <c r="IB14" i="2"/>
  <c r="EZ15" i="2"/>
  <c r="BH16" i="2"/>
  <c r="HL16" i="2"/>
  <c r="AX17" i="2"/>
  <c r="EX17" i="2"/>
  <c r="EX24" i="2" s="1"/>
  <c r="AB19" i="2"/>
  <c r="AB20" i="2" s="1"/>
  <c r="AN20" i="2"/>
  <c r="BO20" i="2"/>
  <c r="CR20" i="2"/>
  <c r="DS20" i="2"/>
  <c r="FP19" i="2"/>
  <c r="FP20" i="2" s="1"/>
  <c r="GD20" i="2"/>
  <c r="GF19" i="2"/>
  <c r="EB19" i="2"/>
  <c r="CJ23" i="2"/>
  <c r="FN23" i="2"/>
  <c r="FP23" i="2"/>
  <c r="GV22" i="2"/>
  <c r="GV23" i="2" s="1"/>
  <c r="BQ24" i="2"/>
  <c r="BQ44" i="2" s="1"/>
  <c r="EE24" i="2"/>
  <c r="EE44" i="2" s="1"/>
  <c r="GW24" i="2"/>
  <c r="GW91" i="2" s="1"/>
  <c r="IV23" i="2"/>
  <c r="DV23" i="2"/>
  <c r="BH26" i="2"/>
  <c r="CX33" i="2"/>
  <c r="ER27" i="2"/>
  <c r="HK33" i="2"/>
  <c r="IB27" i="2"/>
  <c r="BH28" i="2"/>
  <c r="IZ28" i="2"/>
  <c r="EB28" i="2"/>
  <c r="AJ29" i="2"/>
  <c r="CV31" i="2"/>
  <c r="HZ33" i="2"/>
  <c r="GN35" i="2"/>
  <c r="HB43" i="2"/>
  <c r="HD35" i="2"/>
  <c r="HP43" i="2"/>
  <c r="AR37" i="2"/>
  <c r="T38" i="2"/>
  <c r="DD38" i="2"/>
  <c r="CF39" i="2"/>
  <c r="FX39" i="2"/>
  <c r="HT41" i="2"/>
  <c r="L42" i="2"/>
  <c r="DM44" i="2"/>
  <c r="DX43" i="2"/>
  <c r="BN47" i="2"/>
  <c r="BP46" i="2"/>
  <c r="BP47" i="2" s="1"/>
  <c r="GN46" i="2"/>
  <c r="GN47" i="2" s="1"/>
  <c r="GJ47" i="2"/>
  <c r="DD61" i="2"/>
  <c r="DZ17" i="2"/>
  <c r="FI44" i="2"/>
  <c r="AR13" i="2"/>
  <c r="IB13" i="2"/>
  <c r="DT14" i="2"/>
  <c r="EB14" i="2"/>
  <c r="IJ15" i="2"/>
  <c r="HD19" i="2"/>
  <c r="HD20" i="2" s="1"/>
  <c r="GL23" i="2"/>
  <c r="HB33" i="2"/>
  <c r="HD26" i="2"/>
  <c r="CV28" i="2"/>
  <c r="BF33" i="2"/>
  <c r="ET43" i="2"/>
  <c r="BX36" i="2"/>
  <c r="L37" i="2"/>
  <c r="ID43" i="2"/>
  <c r="DV47" i="2"/>
  <c r="GF11" i="2"/>
  <c r="L12" i="2"/>
  <c r="HT12" i="2"/>
  <c r="IJ13" i="2"/>
  <c r="AR16" i="2"/>
  <c r="DR20" i="2"/>
  <c r="BX20" i="2"/>
  <c r="HJ20" i="2"/>
  <c r="AZ22" i="2"/>
  <c r="IK24" i="2"/>
  <c r="IK44" i="2" s="1"/>
  <c r="T29" i="2"/>
  <c r="GV31" i="2"/>
  <c r="IX43" i="2"/>
  <c r="IZ35" i="2"/>
  <c r="HH43" i="2"/>
  <c r="IX47" i="2"/>
  <c r="IZ46" i="2"/>
  <c r="IZ47" i="2" s="1"/>
  <c r="BX10" i="2"/>
  <c r="ER12" i="2"/>
  <c r="AZ13" i="2"/>
  <c r="HD13" i="2"/>
  <c r="BH14" i="2"/>
  <c r="FP15" i="2"/>
  <c r="T16" i="2"/>
  <c r="FX16" i="2"/>
  <c r="BP19" i="2"/>
  <c r="BP20" i="2" s="1"/>
  <c r="DF20" i="2"/>
  <c r="DT19" i="2"/>
  <c r="DT20" i="2" s="1"/>
  <c r="ER19" i="2"/>
  <c r="ER20" i="2" s="1"/>
  <c r="ID20" i="2"/>
  <c r="HZ20" i="2"/>
  <c r="DB20" i="2"/>
  <c r="EV20" i="2"/>
  <c r="CL23" i="2"/>
  <c r="CZ23" i="2"/>
  <c r="EL23" i="2"/>
  <c r="HZ23" i="2"/>
  <c r="CV22" i="2"/>
  <c r="CV23" i="2" s="1"/>
  <c r="BS24" i="2"/>
  <c r="BS91" i="2" s="1"/>
  <c r="CY24" i="2"/>
  <c r="CY91" i="2" s="1"/>
  <c r="FZ23" i="2"/>
  <c r="GY24" i="2"/>
  <c r="GY44" i="2" s="1"/>
  <c r="IM24" i="2"/>
  <c r="IM44" i="2" s="1"/>
  <c r="DW24" i="2"/>
  <c r="DW91" i="2" s="1"/>
  <c r="H33" i="2"/>
  <c r="T26" i="2"/>
  <c r="AX33" i="2"/>
  <c r="BJ33" i="2"/>
  <c r="CZ33" i="2"/>
  <c r="DN33" i="2"/>
  <c r="DT26" i="2"/>
  <c r="EL33" i="2"/>
  <c r="EZ26" i="2"/>
  <c r="GF26" i="2"/>
  <c r="GR33" i="2"/>
  <c r="ID33" i="2"/>
  <c r="BP27" i="2"/>
  <c r="CR33" i="2"/>
  <c r="IB29" i="2"/>
  <c r="HL30" i="2"/>
  <c r="EJ31" i="2"/>
  <c r="GN31" i="2"/>
  <c r="EB31" i="2"/>
  <c r="IR32" i="2"/>
  <c r="EH33" i="2"/>
  <c r="IA33" i="2"/>
  <c r="R43" i="2"/>
  <c r="AF43" i="2"/>
  <c r="BG43" i="2"/>
  <c r="BV43" i="2"/>
  <c r="BX35" i="2"/>
  <c r="FN43" i="2"/>
  <c r="FP35" i="2"/>
  <c r="HD37" i="2"/>
  <c r="AJ38" i="2"/>
  <c r="FR43" i="2"/>
  <c r="IB38" i="2"/>
  <c r="AR39" i="2"/>
  <c r="GN39" i="2"/>
  <c r="EB39" i="2"/>
  <c r="AR41" i="2"/>
  <c r="EJ41" i="2"/>
  <c r="FS44" i="2"/>
  <c r="GG44" i="2"/>
  <c r="AZ46" i="2"/>
  <c r="AZ47" i="2" s="1"/>
  <c r="HZ52" i="2"/>
  <c r="ID67" i="2"/>
  <c r="IB57" i="2"/>
  <c r="X24" i="2"/>
  <c r="BN23" i="2"/>
  <c r="BP23" i="2"/>
  <c r="FF23" i="2"/>
  <c r="BP11" i="2"/>
  <c r="HD12" i="2"/>
  <c r="DL13" i="2"/>
  <c r="CF16" i="2"/>
  <c r="Z17" i="2"/>
  <c r="GN19" i="2"/>
  <c r="GN20" i="2" s="1"/>
  <c r="H24" i="2"/>
  <c r="CT33" i="2"/>
  <c r="GX43" i="2"/>
  <c r="EB35" i="2"/>
  <c r="GX17" i="2"/>
  <c r="GX24" i="2" s="1"/>
  <c r="IB16" i="2"/>
  <c r="CP20" i="2"/>
  <c r="CW24" i="2"/>
  <c r="CW91" i="2" s="1"/>
  <c r="FZ33" i="2"/>
  <c r="IF33" i="2"/>
  <c r="CJ33" i="2"/>
  <c r="FF52" i="2"/>
  <c r="FH51" i="2"/>
  <c r="BJ17" i="2"/>
  <c r="BJ24" i="2" s="1"/>
  <c r="DN17" i="2"/>
  <c r="HN17" i="2"/>
  <c r="HN24" i="2" s="1"/>
  <c r="FH11" i="2"/>
  <c r="EB10" i="2"/>
  <c r="CV11" i="2"/>
  <c r="L13" i="2"/>
  <c r="FP13" i="2"/>
  <c r="BX14" i="2"/>
  <c r="EB15" i="2"/>
  <c r="GN16" i="2"/>
  <c r="DB17" i="2"/>
  <c r="EP17" i="2"/>
  <c r="HB17" i="2"/>
  <c r="AD20" i="2"/>
  <c r="BF20" i="2"/>
  <c r="BR20" i="2"/>
  <c r="DH20" i="2"/>
  <c r="ED20" i="2"/>
  <c r="EQ20" i="2"/>
  <c r="EQ24" i="2" s="1"/>
  <c r="FH19" i="2"/>
  <c r="FH20" i="2" s="1"/>
  <c r="GU20" i="2"/>
  <c r="IF20" i="2"/>
  <c r="IA20" i="2"/>
  <c r="Q24" i="2"/>
  <c r="Q91" i="2" s="1"/>
  <c r="AW24" i="2"/>
  <c r="AW91" i="2" s="1"/>
  <c r="BV20" i="2"/>
  <c r="EW24" i="2"/>
  <c r="EW44" i="2" s="1"/>
  <c r="GC24" i="2"/>
  <c r="GC91" i="2" s="1"/>
  <c r="HB20" i="2"/>
  <c r="AX23" i="2"/>
  <c r="GT23" i="2"/>
  <c r="GT24" i="2" s="1"/>
  <c r="HJ23" i="2"/>
  <c r="IF23" i="2"/>
  <c r="IA23" i="2"/>
  <c r="AU24" i="2"/>
  <c r="AU44" i="2" s="1"/>
  <c r="GA24" i="2"/>
  <c r="GA44" i="2" s="1"/>
  <c r="DX23" i="2"/>
  <c r="HU24" i="2"/>
  <c r="J33" i="2"/>
  <c r="AY33" i="2"/>
  <c r="DD26" i="2"/>
  <c r="DB33" i="2"/>
  <c r="EN33" i="2"/>
  <c r="GE33" i="2"/>
  <c r="IT33" i="2"/>
  <c r="IJ27" i="2"/>
  <c r="S43" i="2"/>
  <c r="AH43" i="2"/>
  <c r="AT43" i="2"/>
  <c r="BW43" i="2"/>
  <c r="DP43" i="2"/>
  <c r="EL43" i="2"/>
  <c r="HL36" i="2"/>
  <c r="CZ43" i="2"/>
  <c r="HH52" i="2"/>
  <c r="ID52" i="2"/>
  <c r="IR50" i="2"/>
  <c r="FP56" i="2"/>
  <c r="HL57" i="2"/>
  <c r="HJ67" i="2"/>
  <c r="GT67" i="2"/>
  <c r="IZ87" i="2"/>
  <c r="HT11" i="2"/>
  <c r="AZ12" i="2"/>
  <c r="T15" i="2"/>
  <c r="CL17" i="2"/>
  <c r="HR17" i="2"/>
  <c r="AJ19" i="2"/>
  <c r="AJ20" i="2" s="1"/>
  <c r="ET23" i="2"/>
  <c r="BT33" i="2"/>
  <c r="GF27" i="2"/>
  <c r="CD33" i="2"/>
  <c r="CF28" i="2"/>
  <c r="IV43" i="2"/>
  <c r="EJ40" i="2"/>
  <c r="GV51" i="2"/>
  <c r="GV52" i="2" s="1"/>
  <c r="IJ51" i="2"/>
  <c r="T69" i="2"/>
  <c r="T70" i="2" s="1"/>
  <c r="P70" i="2"/>
  <c r="AT17" i="2"/>
  <c r="AT24" i="2" s="1"/>
  <c r="CH17" i="2"/>
  <c r="FX10" i="2"/>
  <c r="AB11" i="2"/>
  <c r="AJ15" i="2"/>
  <c r="IA17" i="2"/>
  <c r="EL20" i="2"/>
  <c r="HT19" i="2"/>
  <c r="HT20" i="2" s="1"/>
  <c r="FL24" i="2"/>
  <c r="IU24" i="2"/>
  <c r="IU44" i="2" s="1"/>
  <c r="DK33" i="2"/>
  <c r="IN33" i="2"/>
  <c r="AB28" i="2"/>
  <c r="IJ31" i="2"/>
  <c r="DJ43" i="2"/>
  <c r="DL35" i="2"/>
  <c r="BH38" i="2"/>
  <c r="FX41" i="2"/>
  <c r="EB41" i="2"/>
  <c r="IZ61" i="2"/>
  <c r="T10" i="2"/>
  <c r="CN10" i="2"/>
  <c r="FZ17" i="2"/>
  <c r="IJ10" i="2"/>
  <c r="V17" i="2"/>
  <c r="BZ17" i="2"/>
  <c r="DD10" i="2"/>
  <c r="EL17" i="2"/>
  <c r="IL17" i="2"/>
  <c r="DL11" i="2"/>
  <c r="FH12" i="2"/>
  <c r="IJ14" i="2"/>
  <c r="DT15" i="2"/>
  <c r="AL17" i="2"/>
  <c r="BP10" i="2"/>
  <c r="CP17" i="2"/>
  <c r="EZ10" i="2"/>
  <c r="GP17" i="2"/>
  <c r="HT10" i="2"/>
  <c r="HV17" i="2"/>
  <c r="EJ11" i="2"/>
  <c r="DL12" i="2"/>
  <c r="GF13" i="2"/>
  <c r="AJ14" i="2"/>
  <c r="GN14" i="2"/>
  <c r="CF15" i="2"/>
  <c r="EZ16" i="2"/>
  <c r="AF20" i="2"/>
  <c r="BG20" i="2"/>
  <c r="CH20" i="2"/>
  <c r="CV19" i="2"/>
  <c r="DJ20" i="2"/>
  <c r="DL19" i="2"/>
  <c r="GV19" i="2"/>
  <c r="IT20" i="2"/>
  <c r="IT24" i="2" s="1"/>
  <c r="IB19" i="2"/>
  <c r="IB20" i="2" s="1"/>
  <c r="J23" i="2"/>
  <c r="V23" i="2"/>
  <c r="AY23" i="2"/>
  <c r="CF23" i="2"/>
  <c r="BZ23" i="2"/>
  <c r="IH23" i="2"/>
  <c r="IB23" i="2"/>
  <c r="BH22" i="2"/>
  <c r="BH23" i="2" s="1"/>
  <c r="HD22" i="2"/>
  <c r="AK24" i="2"/>
  <c r="AK44" i="2" s="1"/>
  <c r="DO24" i="2"/>
  <c r="DO44" i="2" s="1"/>
  <c r="FQ24" i="2"/>
  <c r="FQ44" i="2" s="1"/>
  <c r="AL33" i="2"/>
  <c r="AZ26" i="2"/>
  <c r="BP26" i="2"/>
  <c r="CF26" i="2"/>
  <c r="CP33" i="2"/>
  <c r="EP33" i="2"/>
  <c r="GH33" i="2"/>
  <c r="DV33" i="2"/>
  <c r="CE33" i="2"/>
  <c r="HD27" i="2"/>
  <c r="EZ28" i="2"/>
  <c r="HT28" i="2"/>
  <c r="ER29" i="2"/>
  <c r="FH29" i="2"/>
  <c r="HL29" i="2"/>
  <c r="CV30" i="2"/>
  <c r="DL30" i="2"/>
  <c r="FX30" i="2"/>
  <c r="BH31" i="2"/>
  <c r="BN33" i="2"/>
  <c r="CB33" i="2"/>
  <c r="F43" i="2"/>
  <c r="T35" i="2"/>
  <c r="AI43" i="2"/>
  <c r="AV43" i="2"/>
  <c r="BJ43" i="2"/>
  <c r="BP35" i="2"/>
  <c r="BZ43" i="2"/>
  <c r="DC43" i="2"/>
  <c r="DR43" i="2"/>
  <c r="DT35" i="2"/>
  <c r="CV36" i="2"/>
  <c r="GN36" i="2"/>
  <c r="IJ38" i="2"/>
  <c r="HL40" i="2"/>
  <c r="GF41" i="2"/>
  <c r="EO44" i="2"/>
  <c r="FU44" i="2"/>
  <c r="T49" i="2"/>
  <c r="R52" i="2"/>
  <c r="AF52" i="2"/>
  <c r="GU52" i="2"/>
  <c r="HJ52" i="2"/>
  <c r="HL49" i="2"/>
  <c r="IF52" i="2"/>
  <c r="IB49" i="2"/>
  <c r="R67" i="2"/>
  <c r="T55" i="2"/>
  <c r="AH67" i="2"/>
  <c r="AJ55" i="2"/>
  <c r="AV67" i="2"/>
  <c r="DP67" i="2"/>
  <c r="DT56" i="2"/>
  <c r="GF56" i="2"/>
  <c r="BP72" i="2"/>
  <c r="BP73" i="2" s="1"/>
  <c r="BN73" i="2"/>
  <c r="HR73" i="2"/>
  <c r="HT72" i="2"/>
  <c r="HT73" i="2" s="1"/>
  <c r="AZ84" i="2"/>
  <c r="IW44" i="2"/>
  <c r="AB46" i="2"/>
  <c r="AB47" i="2" s="1"/>
  <c r="FX46" i="2"/>
  <c r="FX47" i="2" s="1"/>
  <c r="FV47" i="2"/>
  <c r="IY47" i="2"/>
  <c r="EB46" i="2"/>
  <c r="Z47" i="2"/>
  <c r="FB52" i="2"/>
  <c r="FH49" i="2"/>
  <c r="FR52" i="2"/>
  <c r="GH52" i="2"/>
  <c r="FX51" i="2"/>
  <c r="FX52" i="2" s="1"/>
  <c r="GL67" i="2"/>
  <c r="GX67" i="2"/>
  <c r="AJ56" i="2"/>
  <c r="HL56" i="2"/>
  <c r="DT57" i="2"/>
  <c r="CN60" i="2"/>
  <c r="GF60" i="2"/>
  <c r="DT61" i="2"/>
  <c r="GN61" i="2"/>
  <c r="GN66" i="2"/>
  <c r="HD66" i="2"/>
  <c r="HT66" i="2"/>
  <c r="HL79" i="2"/>
  <c r="HN67" i="2"/>
  <c r="IL20" i="2"/>
  <c r="DZ20" i="2"/>
  <c r="CD23" i="2"/>
  <c r="DR23" i="2"/>
  <c r="GF22" i="2"/>
  <c r="GF23" i="2" s="1"/>
  <c r="HT22" i="2"/>
  <c r="AE24" i="2"/>
  <c r="AE91" i="2" s="1"/>
  <c r="CQ24" i="2"/>
  <c r="CQ44" i="2" s="1"/>
  <c r="FK24" i="2"/>
  <c r="FK44" i="2" s="1"/>
  <c r="IE24" i="2"/>
  <c r="IE44" i="2" s="1"/>
  <c r="AR26" i="2"/>
  <c r="BR33" i="2"/>
  <c r="DF33" i="2"/>
  <c r="FB33" i="2"/>
  <c r="GP33" i="2"/>
  <c r="IL33" i="2"/>
  <c r="EB26" i="2"/>
  <c r="HT27" i="2"/>
  <c r="EB27" i="2"/>
  <c r="BX29" i="2"/>
  <c r="DL29" i="2"/>
  <c r="AJ30" i="2"/>
  <c r="BX30" i="2"/>
  <c r="IB30" i="2"/>
  <c r="EZ31" i="2"/>
  <c r="BH32" i="2"/>
  <c r="HL32" i="2"/>
  <c r="R33" i="2"/>
  <c r="GD33" i="2"/>
  <c r="K43" i="2"/>
  <c r="CD43" i="2"/>
  <c r="DS43" i="2"/>
  <c r="GD43" i="2"/>
  <c r="GF35" i="2"/>
  <c r="HF43" i="2"/>
  <c r="HX43" i="2"/>
  <c r="AJ36" i="2"/>
  <c r="IZ36" i="2"/>
  <c r="CV37" i="2"/>
  <c r="IB37" i="2"/>
  <c r="EZ38" i="2"/>
  <c r="IL43" i="2"/>
  <c r="T40" i="2"/>
  <c r="EZ40" i="2"/>
  <c r="DD41" i="2"/>
  <c r="IR41" i="2"/>
  <c r="IZ42" i="2"/>
  <c r="BU44" i="2"/>
  <c r="FJ47" i="2"/>
  <c r="FP46" i="2"/>
  <c r="FP47" i="2" s="1"/>
  <c r="HT47" i="2"/>
  <c r="CV49" i="2"/>
  <c r="GN49" i="2"/>
  <c r="GZ52" i="2"/>
  <c r="DT50" i="2"/>
  <c r="EJ51" i="2"/>
  <c r="CT52" i="2"/>
  <c r="AQ67" i="2"/>
  <c r="BF67" i="2"/>
  <c r="CU67" i="2"/>
  <c r="EV67" i="2"/>
  <c r="FL67" i="2"/>
  <c r="FZ67" i="2"/>
  <c r="GN55" i="2"/>
  <c r="HD55" i="2"/>
  <c r="HB67" i="2"/>
  <c r="HV67" i="2"/>
  <c r="CF56" i="2"/>
  <c r="FX57" i="2"/>
  <c r="AZ60" i="2"/>
  <c r="ER65" i="2"/>
  <c r="EB72" i="2"/>
  <c r="DZ73" i="2"/>
  <c r="L75" i="2"/>
  <c r="HD76" i="2"/>
  <c r="IJ78" i="2"/>
  <c r="GM67" i="2"/>
  <c r="CF57" i="2"/>
  <c r="ER57" i="2"/>
  <c r="DD60" i="2"/>
  <c r="GV60" i="2"/>
  <c r="T61" i="2"/>
  <c r="BN67" i="2"/>
  <c r="N81" i="2"/>
  <c r="IZ78" i="2"/>
  <c r="DT79" i="2"/>
  <c r="N20" i="2"/>
  <c r="EA20" i="2"/>
  <c r="CT23" i="2"/>
  <c r="EP23" i="2"/>
  <c r="GD23" i="2"/>
  <c r="HR23" i="2"/>
  <c r="DZ23" i="2"/>
  <c r="W24" i="2"/>
  <c r="W44" i="2" s="1"/>
  <c r="CI24" i="2"/>
  <c r="CI44" i="2" s="1"/>
  <c r="FC24" i="2"/>
  <c r="FC91" i="2" s="1"/>
  <c r="HO24" i="2"/>
  <c r="HO44" i="2" s="1"/>
  <c r="AD33" i="2"/>
  <c r="HF33" i="2"/>
  <c r="HV33" i="2"/>
  <c r="DL28" i="2"/>
  <c r="FH28" i="2"/>
  <c r="FP31" i="2"/>
  <c r="T32" i="2"/>
  <c r="FX32" i="2"/>
  <c r="N43" i="2"/>
  <c r="BD43" i="2"/>
  <c r="CE43" i="2"/>
  <c r="CT43" i="2"/>
  <c r="DF43" i="2"/>
  <c r="EP43" i="2"/>
  <c r="ER35" i="2"/>
  <c r="FD43" i="2"/>
  <c r="IQ43" i="2"/>
  <c r="HZ43" i="2"/>
  <c r="AZ36" i="2"/>
  <c r="HD36" i="2"/>
  <c r="BH37" i="2"/>
  <c r="AL43" i="2"/>
  <c r="FP38" i="2"/>
  <c r="T39" i="2"/>
  <c r="EZ39" i="2"/>
  <c r="BP42" i="2"/>
  <c r="HD42" i="2"/>
  <c r="EZ46" i="2"/>
  <c r="EZ47" i="2" s="1"/>
  <c r="EX47" i="2"/>
  <c r="BB47" i="2"/>
  <c r="DL49" i="2"/>
  <c r="ET52" i="2"/>
  <c r="GM52" i="2"/>
  <c r="BN52" i="2"/>
  <c r="BP50" i="2"/>
  <c r="CF50" i="2"/>
  <c r="N67" i="2"/>
  <c r="AD67" i="2"/>
  <c r="BG67" i="2"/>
  <c r="EX67" i="2"/>
  <c r="EZ55" i="2"/>
  <c r="FN67" i="2"/>
  <c r="FP55" i="2"/>
  <c r="GP67" i="2"/>
  <c r="HR67" i="2"/>
  <c r="IP67" i="2"/>
  <c r="L57" i="2"/>
  <c r="T65" i="2"/>
  <c r="DR73" i="2"/>
  <c r="DT72" i="2"/>
  <c r="DT73" i="2" s="1"/>
  <c r="EP73" i="2"/>
  <c r="ER72" i="2"/>
  <c r="ER73" i="2" s="1"/>
  <c r="EA73" i="2"/>
  <c r="AR75" i="2"/>
  <c r="IF81" i="2"/>
  <c r="T76" i="2"/>
  <c r="GN76" i="2"/>
  <c r="GZ67" i="2"/>
  <c r="AZ56" i="2"/>
  <c r="BB20" i="2"/>
  <c r="DN20" i="2"/>
  <c r="GH20" i="2"/>
  <c r="HV20" i="2"/>
  <c r="BF23" i="2"/>
  <c r="DT23" i="2"/>
  <c r="DL22" i="2"/>
  <c r="FH22" i="2"/>
  <c r="O24" i="2"/>
  <c r="O44" i="2" s="1"/>
  <c r="CA24" i="2"/>
  <c r="EU24" i="2"/>
  <c r="EU44" i="2" s="1"/>
  <c r="HG24" i="2"/>
  <c r="HG44" i="2" s="1"/>
  <c r="F33" i="2"/>
  <c r="AT33" i="2"/>
  <c r="CH33" i="2"/>
  <c r="ED33" i="2"/>
  <c r="ER26" i="2"/>
  <c r="FR33" i="2"/>
  <c r="GV26" i="2"/>
  <c r="IR26" i="2"/>
  <c r="FH27" i="2"/>
  <c r="GV27" i="2"/>
  <c r="L29" i="2"/>
  <c r="AZ29" i="2"/>
  <c r="L30" i="2"/>
  <c r="IJ30" i="2"/>
  <c r="DT31" i="2"/>
  <c r="GN32" i="2"/>
  <c r="AP33" i="2"/>
  <c r="IP33" i="2"/>
  <c r="AQ43" i="2"/>
  <c r="BF43" i="2"/>
  <c r="BR43" i="2"/>
  <c r="CF35" i="2"/>
  <c r="CU43" i="2"/>
  <c r="DH43" i="2"/>
  <c r="EQ43" i="2"/>
  <c r="HJ43" i="2"/>
  <c r="IA43" i="2"/>
  <c r="L36" i="2"/>
  <c r="CB43" i="2"/>
  <c r="FP36" i="2"/>
  <c r="BX37" i="2"/>
  <c r="IJ37" i="2"/>
  <c r="DT38" i="2"/>
  <c r="DD39" i="2"/>
  <c r="BP41" i="2"/>
  <c r="GV41" i="2"/>
  <c r="AB42" i="2"/>
  <c r="BY44" i="2"/>
  <c r="IO44" i="2"/>
  <c r="DD46" i="2"/>
  <c r="DD47" i="2" s="1"/>
  <c r="DB47" i="2"/>
  <c r="DP47" i="2"/>
  <c r="DT46" i="2"/>
  <c r="DT47" i="2" s="1"/>
  <c r="BF52" i="2"/>
  <c r="BH49" i="2"/>
  <c r="CH52" i="2"/>
  <c r="CN49" i="2"/>
  <c r="FT52" i="2"/>
  <c r="HX52" i="2"/>
  <c r="AF67" i="2"/>
  <c r="AT67" i="2"/>
  <c r="BX55" i="2"/>
  <c r="BV67" i="2"/>
  <c r="CJ67" i="2"/>
  <c r="DN67" i="2"/>
  <c r="EY67" i="2"/>
  <c r="EH67" i="2"/>
  <c r="GH70" i="2"/>
  <c r="HV73" i="2"/>
  <c r="GU81" i="2"/>
  <c r="IJ75" i="2"/>
  <c r="IZ75" i="2"/>
  <c r="DT89" i="2"/>
  <c r="GV89" i="2"/>
  <c r="AY43" i="2"/>
  <c r="CL43" i="2"/>
  <c r="DK43" i="2"/>
  <c r="FF43" i="2"/>
  <c r="GE43" i="2"/>
  <c r="HR43" i="2"/>
  <c r="IY43" i="2"/>
  <c r="FM44" i="2"/>
  <c r="GS44" i="2"/>
  <c r="DY44" i="2"/>
  <c r="AR46" i="2"/>
  <c r="AR47" i="2" s="1"/>
  <c r="CF46" i="2"/>
  <c r="CF47" i="2" s="1"/>
  <c r="DZ47" i="2"/>
  <c r="AT52" i="2"/>
  <c r="BX49" i="2"/>
  <c r="CX52" i="2"/>
  <c r="GX52" i="2"/>
  <c r="IJ49" i="2"/>
  <c r="ER50" i="2"/>
  <c r="AJ51" i="2"/>
  <c r="GN51" i="2"/>
  <c r="EA52" i="2"/>
  <c r="F67" i="2"/>
  <c r="AI67" i="2"/>
  <c r="AZ55" i="2"/>
  <c r="BZ67" i="2"/>
  <c r="DC67" i="2"/>
  <c r="DR67" i="2"/>
  <c r="EL67" i="2"/>
  <c r="FO67" i="2"/>
  <c r="GF55" i="2"/>
  <c r="HF67" i="2"/>
  <c r="IQ67" i="2"/>
  <c r="HZ67" i="2"/>
  <c r="L56" i="2"/>
  <c r="ER56" i="2"/>
  <c r="CV57" i="2"/>
  <c r="IJ57" i="2"/>
  <c r="BP60" i="2"/>
  <c r="FX61" i="2"/>
  <c r="L62" i="2"/>
  <c r="BX64" i="2"/>
  <c r="CN64" i="2"/>
  <c r="DD64" i="2"/>
  <c r="IB65" i="2"/>
  <c r="L66" i="2"/>
  <c r="CV69" i="2"/>
  <c r="CV70" i="2" s="1"/>
  <c r="DL69" i="2"/>
  <c r="DL70" i="2" s="1"/>
  <c r="DH70" i="2"/>
  <c r="GB73" i="2"/>
  <c r="GF72" i="2"/>
  <c r="GF73" i="2" s="1"/>
  <c r="IP73" i="2"/>
  <c r="IR72" i="2"/>
  <c r="IR73" i="2" s="1"/>
  <c r="GX81" i="2"/>
  <c r="T78" i="2"/>
  <c r="AJ78" i="2"/>
  <c r="DD78" i="2"/>
  <c r="DT78" i="2"/>
  <c r="EY88" i="2"/>
  <c r="EY90" i="2" s="1"/>
  <c r="EY91" i="2" s="1"/>
  <c r="ID88" i="2"/>
  <c r="ID90" i="2" s="1"/>
  <c r="IA88" i="2"/>
  <c r="AJ87" i="2"/>
  <c r="BN43" i="2"/>
  <c r="CM43" i="2"/>
  <c r="EH43" i="2"/>
  <c r="FG43" i="2"/>
  <c r="GT43" i="2"/>
  <c r="HS43" i="2"/>
  <c r="DZ43" i="2"/>
  <c r="HT42" i="2"/>
  <c r="EB42" i="2"/>
  <c r="GD47" i="2"/>
  <c r="HR47" i="2"/>
  <c r="F52" i="2"/>
  <c r="AJ49" i="2"/>
  <c r="DN52" i="2"/>
  <c r="FJ52" i="2"/>
  <c r="IZ49" i="2"/>
  <c r="IZ52" i="2" s="1"/>
  <c r="CV50" i="2"/>
  <c r="IB50" i="2"/>
  <c r="EZ51" i="2"/>
  <c r="GL52" i="2"/>
  <c r="H67" i="2"/>
  <c r="V67" i="2"/>
  <c r="CB67" i="2"/>
  <c r="DS67" i="2"/>
  <c r="EN67" i="2"/>
  <c r="FB67" i="2"/>
  <c r="HH67" i="2"/>
  <c r="IA67" i="2"/>
  <c r="AB60" i="2"/>
  <c r="CF60" i="2"/>
  <c r="FH60" i="2"/>
  <c r="IZ60" i="2"/>
  <c r="BP61" i="2"/>
  <c r="CF61" i="2"/>
  <c r="AB62" i="2"/>
  <c r="T64" i="2"/>
  <c r="AJ64" i="2"/>
  <c r="IR65" i="2"/>
  <c r="HZ70" i="2"/>
  <c r="IB69" i="2"/>
  <c r="IB70" i="2" s="1"/>
  <c r="IB72" i="2"/>
  <c r="IB73" i="2" s="1"/>
  <c r="AF81" i="2"/>
  <c r="EJ76" i="2"/>
  <c r="EZ76" i="2"/>
  <c r="AR88" i="2"/>
  <c r="DP88" i="2"/>
  <c r="DP90" i="2" s="1"/>
  <c r="EL88" i="2"/>
  <c r="EL90" i="2" s="1"/>
  <c r="IF88" i="2"/>
  <c r="IF90" i="2" s="1"/>
  <c r="IZ86" i="2"/>
  <c r="IT88" i="2"/>
  <c r="IT90" i="2" s="1"/>
  <c r="IT91" i="2" s="1"/>
  <c r="AB35" i="2"/>
  <c r="AP43" i="2"/>
  <c r="BO43" i="2"/>
  <c r="CN35" i="2"/>
  <c r="DB43" i="2"/>
  <c r="EI43" i="2"/>
  <c r="FH35" i="2"/>
  <c r="FV43" i="2"/>
  <c r="GU43" i="2"/>
  <c r="HT35" i="2"/>
  <c r="IP43" i="2"/>
  <c r="EA43" i="2"/>
  <c r="T46" i="2"/>
  <c r="T47" i="2" s="1"/>
  <c r="IR46" i="2"/>
  <c r="IR47" i="2" s="1"/>
  <c r="AZ49" i="2"/>
  <c r="BZ52" i="2"/>
  <c r="FZ52" i="2"/>
  <c r="HD49" i="2"/>
  <c r="BH50" i="2"/>
  <c r="FP51" i="2"/>
  <c r="L55" i="2"/>
  <c r="X67" i="2"/>
  <c r="BB67" i="2"/>
  <c r="CR67" i="2"/>
  <c r="DT55" i="2"/>
  <c r="ER55" i="2"/>
  <c r="FD67" i="2"/>
  <c r="GH67" i="2"/>
  <c r="IF67" i="2"/>
  <c r="IB55" i="2"/>
  <c r="CV56" i="2"/>
  <c r="IJ56" i="2"/>
  <c r="BH57" i="2"/>
  <c r="GN57" i="2"/>
  <c r="AR60" i="2"/>
  <c r="FX60" i="2"/>
  <c r="GN64" i="2"/>
  <c r="CV65" i="2"/>
  <c r="DL65" i="2"/>
  <c r="EJ65" i="2"/>
  <c r="CN66" i="2"/>
  <c r="DD66" i="2"/>
  <c r="IJ66" i="2"/>
  <c r="IR69" i="2"/>
  <c r="IR70" i="2" s="1"/>
  <c r="IA70" i="2"/>
  <c r="Z73" i="2"/>
  <c r="AB72" i="2"/>
  <c r="AB73" i="2" s="1"/>
  <c r="AR72" i="2"/>
  <c r="AR73" i="2" s="1"/>
  <c r="FG81" i="2"/>
  <c r="FX75" i="2"/>
  <c r="GL81" i="2"/>
  <c r="R88" i="2"/>
  <c r="R90" i="2" s="1"/>
  <c r="AF88" i="2"/>
  <c r="AF90" i="2" s="1"/>
  <c r="AZ86" i="2"/>
  <c r="AZ88" i="2" s="1"/>
  <c r="AT88" i="2"/>
  <c r="DC88" i="2"/>
  <c r="DC90" i="2" s="1"/>
  <c r="DR88" i="2"/>
  <c r="DT86" i="2"/>
  <c r="DT88" i="2" s="1"/>
  <c r="EN88" i="2"/>
  <c r="HJ88" i="2"/>
  <c r="HL86" i="2"/>
  <c r="IH88" i="2"/>
  <c r="IH90" i="2" s="1"/>
  <c r="IJ86" i="2"/>
  <c r="EL52" i="2"/>
  <c r="HV52" i="2"/>
  <c r="DT51" i="2"/>
  <c r="AP67" i="2"/>
  <c r="CE67" i="2"/>
  <c r="CT67" i="2"/>
  <c r="CV55" i="2"/>
  <c r="FV67" i="2"/>
  <c r="HK67" i="2"/>
  <c r="IH67" i="2"/>
  <c r="IJ55" i="2"/>
  <c r="DV67" i="2"/>
  <c r="BH56" i="2"/>
  <c r="DL56" i="2"/>
  <c r="GN56" i="2"/>
  <c r="IZ56" i="2"/>
  <c r="T57" i="2"/>
  <c r="BX57" i="2"/>
  <c r="CZ67" i="2"/>
  <c r="EZ57" i="2"/>
  <c r="HD57" i="2"/>
  <c r="IN67" i="2"/>
  <c r="EZ61" i="2"/>
  <c r="DD62" i="2"/>
  <c r="DT62" i="2"/>
  <c r="ER62" i="2"/>
  <c r="EB62" i="2"/>
  <c r="HD64" i="2"/>
  <c r="AR65" i="2"/>
  <c r="BH65" i="2"/>
  <c r="AP70" i="2"/>
  <c r="AR69" i="2"/>
  <c r="AR70" i="2" s="1"/>
  <c r="BF70" i="2"/>
  <c r="BH69" i="2"/>
  <c r="BH70" i="2" s="1"/>
  <c r="BX69" i="2"/>
  <c r="BX70" i="2" s="1"/>
  <c r="GV69" i="2"/>
  <c r="GV70" i="2" s="1"/>
  <c r="L72" i="2"/>
  <c r="L73" i="2" s="1"/>
  <c r="AP73" i="2"/>
  <c r="CV75" i="2"/>
  <c r="DL75" i="2"/>
  <c r="DH81" i="2"/>
  <c r="BH76" i="2"/>
  <c r="CF77" i="2"/>
  <c r="CV77" i="2"/>
  <c r="AH88" i="2"/>
  <c r="AH90" i="2" s="1"/>
  <c r="AJ86" i="2"/>
  <c r="IR89" i="2"/>
  <c r="BP62" i="2"/>
  <c r="FP62" i="2"/>
  <c r="GF62" i="2"/>
  <c r="IZ64" i="2"/>
  <c r="BV70" i="2"/>
  <c r="CV72" i="2"/>
  <c r="CV73" i="2" s="1"/>
  <c r="GV72" i="2"/>
  <c r="GV73" i="2" s="1"/>
  <c r="HL72" i="2"/>
  <c r="HL73" i="2" s="1"/>
  <c r="FF73" i="2"/>
  <c r="AQ81" i="2"/>
  <c r="FW81" i="2"/>
  <c r="AJ76" i="2"/>
  <c r="FP76" i="2"/>
  <c r="GN77" i="2"/>
  <c r="GN78" i="2"/>
  <c r="HD78" i="2"/>
  <c r="IJ79" i="2"/>
  <c r="P81" i="2"/>
  <c r="EV81" i="2"/>
  <c r="L84" i="2"/>
  <c r="CV84" i="2"/>
  <c r="DL86" i="2"/>
  <c r="DF88" i="2"/>
  <c r="DF90" i="2" s="1"/>
  <c r="ER87" i="2"/>
  <c r="IJ87" i="2"/>
  <c r="HL89" i="2"/>
  <c r="K67" i="2"/>
  <c r="BW67" i="2"/>
  <c r="EQ67" i="2"/>
  <c r="HC67" i="2"/>
  <c r="HD61" i="2"/>
  <c r="AZ64" i="2"/>
  <c r="EZ64" i="2"/>
  <c r="FP64" i="2"/>
  <c r="BX65" i="2"/>
  <c r="FX65" i="2"/>
  <c r="GN65" i="2"/>
  <c r="FP66" i="2"/>
  <c r="EB66" i="2"/>
  <c r="AX67" i="2"/>
  <c r="DJ67" i="2"/>
  <c r="GD67" i="2"/>
  <c r="IX67" i="2"/>
  <c r="EJ69" i="2"/>
  <c r="EJ70" i="2" s="1"/>
  <c r="IJ69" i="2"/>
  <c r="IJ70" i="2" s="1"/>
  <c r="IZ69" i="2"/>
  <c r="IZ70" i="2" s="1"/>
  <c r="IV70" i="2"/>
  <c r="T72" i="2"/>
  <c r="T73" i="2" s="1"/>
  <c r="BG81" i="2"/>
  <c r="BX75" i="2"/>
  <c r="DK81" i="2"/>
  <c r="GM81" i="2"/>
  <c r="HD75" i="2"/>
  <c r="IL81" i="2"/>
  <c r="IB76" i="2"/>
  <c r="CF78" i="2"/>
  <c r="CV78" i="2"/>
  <c r="CF79" i="2"/>
  <c r="CV79" i="2"/>
  <c r="DL84" i="2"/>
  <c r="HD84" i="2"/>
  <c r="CT88" i="2"/>
  <c r="CT90" i="2" s="1"/>
  <c r="CV86" i="2"/>
  <c r="GL88" i="2"/>
  <c r="GL90" i="2" s="1"/>
  <c r="GN86" i="2"/>
  <c r="BP89" i="2"/>
  <c r="AY67" i="2"/>
  <c r="DK67" i="2"/>
  <c r="GE67" i="2"/>
  <c r="IY67" i="2"/>
  <c r="EB60" i="2"/>
  <c r="GV62" i="2"/>
  <c r="BP66" i="2"/>
  <c r="CF66" i="2"/>
  <c r="AJ69" i="2"/>
  <c r="AJ70" i="2" s="1"/>
  <c r="AZ69" i="2"/>
  <c r="AZ70" i="2" s="1"/>
  <c r="FX69" i="2"/>
  <c r="FX70" i="2" s="1"/>
  <c r="GL70" i="2"/>
  <c r="IJ72" i="2"/>
  <c r="IJ73" i="2" s="1"/>
  <c r="BV73" i="2"/>
  <c r="S81" i="2"/>
  <c r="BH75" i="2"/>
  <c r="EI81" i="2"/>
  <c r="EY81" i="2"/>
  <c r="GN75" i="2"/>
  <c r="EA81" i="2"/>
  <c r="L76" i="2"/>
  <c r="DT76" i="2"/>
  <c r="ER76" i="2"/>
  <c r="BH77" i="2"/>
  <c r="EZ77" i="2"/>
  <c r="FP77" i="2"/>
  <c r="GN79" i="2"/>
  <c r="CF86" i="2"/>
  <c r="CF88" i="2" s="1"/>
  <c r="FJ88" i="2"/>
  <c r="L87" i="2"/>
  <c r="CV87" i="2"/>
  <c r="GN87" i="2"/>
  <c r="CF89" i="2"/>
  <c r="FX89" i="2"/>
  <c r="EB89" i="2"/>
  <c r="AA67" i="2"/>
  <c r="CM67" i="2"/>
  <c r="FG67" i="2"/>
  <c r="HS67" i="2"/>
  <c r="ER61" i="2"/>
  <c r="CV62" i="2"/>
  <c r="DL62" i="2"/>
  <c r="GF64" i="2"/>
  <c r="EB64" i="2"/>
  <c r="HD65" i="2"/>
  <c r="EB69" i="2"/>
  <c r="AJ72" i="2"/>
  <c r="AJ73" i="2" s="1"/>
  <c r="BH72" i="2"/>
  <c r="BH73" i="2" s="1"/>
  <c r="DL72" i="2"/>
  <c r="DL73" i="2" s="1"/>
  <c r="EJ72" i="2"/>
  <c r="EJ73" i="2" s="1"/>
  <c r="EZ72" i="2"/>
  <c r="EZ73" i="2" s="1"/>
  <c r="EH73" i="2"/>
  <c r="GT73" i="2"/>
  <c r="AJ75" i="2"/>
  <c r="AZ75" i="2"/>
  <c r="CM81" i="2"/>
  <c r="FP75" i="2"/>
  <c r="GF75" i="2"/>
  <c r="HS81" i="2"/>
  <c r="IB77" i="2"/>
  <c r="FP78" i="2"/>
  <c r="IB78" i="2"/>
  <c r="BX84" i="2"/>
  <c r="BF88" i="2"/>
  <c r="BF90" i="2" s="1"/>
  <c r="BH86" i="2"/>
  <c r="GF86" i="2"/>
  <c r="GF88" i="2" s="1"/>
  <c r="FZ88" i="2"/>
  <c r="FZ90" i="2" s="1"/>
  <c r="HX88" i="2"/>
  <c r="HX90" i="2" s="1"/>
  <c r="HD87" i="2"/>
  <c r="AB55" i="2"/>
  <c r="BO67" i="2"/>
  <c r="CN55" i="2"/>
  <c r="EI67" i="2"/>
  <c r="FH55" i="2"/>
  <c r="GU67" i="2"/>
  <c r="HT55" i="2"/>
  <c r="EA67" i="2"/>
  <c r="BX61" i="2"/>
  <c r="GV66" i="2"/>
  <c r="HL66" i="2"/>
  <c r="BP69" i="2"/>
  <c r="BP70" i="2" s="1"/>
  <c r="FP69" i="2"/>
  <c r="FP70" i="2" s="1"/>
  <c r="GF69" i="2"/>
  <c r="GF70" i="2" s="1"/>
  <c r="CN75" i="2"/>
  <c r="DC81" i="2"/>
  <c r="HT75" i="2"/>
  <c r="IQ81" i="2"/>
  <c r="CV76" i="2"/>
  <c r="IJ76" i="2"/>
  <c r="T77" i="2"/>
  <c r="AJ77" i="2"/>
  <c r="BH78" i="2"/>
  <c r="EZ78" i="2"/>
  <c r="BH79" i="2"/>
  <c r="EZ79" i="2"/>
  <c r="FP79" i="2"/>
  <c r="GB81" i="2"/>
  <c r="GF84" i="2"/>
  <c r="AD88" i="2"/>
  <c r="AD90" i="2" s="1"/>
  <c r="FN88" i="2"/>
  <c r="FN90" i="2" s="1"/>
  <c r="FP86" i="2"/>
  <c r="HZ88" i="2"/>
  <c r="IB86" i="2"/>
  <c r="BH87" i="2"/>
  <c r="AR89" i="2"/>
  <c r="AR90" i="2" s="1"/>
  <c r="EJ89" i="2"/>
  <c r="EJ90" i="2" s="1"/>
  <c r="R80" i="2"/>
  <c r="T80" i="2" s="1"/>
  <c r="AD80" i="2"/>
  <c r="AD81" i="2" s="1"/>
  <c r="BD80" i="2"/>
  <c r="CD80" i="2"/>
  <c r="CF80" i="2" s="1"/>
  <c r="CP80" i="2"/>
  <c r="CP81" i="2" s="1"/>
  <c r="DP80" i="2"/>
  <c r="EX80" i="2"/>
  <c r="EZ80" i="2" s="1"/>
  <c r="FJ80" i="2"/>
  <c r="FJ81" i="2" s="1"/>
  <c r="GJ80" i="2"/>
  <c r="HJ80" i="2"/>
  <c r="ID80" i="2"/>
  <c r="ID81" i="2" s="1"/>
  <c r="HX80" i="2"/>
  <c r="H80" i="2"/>
  <c r="AH80" i="2"/>
  <c r="AT80" i="2"/>
  <c r="AT81" i="2" s="1"/>
  <c r="BT80" i="2"/>
  <c r="CT80" i="2"/>
  <c r="CT81" i="2" s="1"/>
  <c r="DF80" i="2"/>
  <c r="DF81" i="2" s="1"/>
  <c r="EN80" i="2"/>
  <c r="FN80" i="2"/>
  <c r="FZ80" i="2"/>
  <c r="FZ81" i="2" s="1"/>
  <c r="GZ80" i="2"/>
  <c r="IH80" i="2"/>
  <c r="IT80" i="2"/>
  <c r="IT81" i="2" s="1"/>
  <c r="L86" i="2"/>
  <c r="BX86" i="2"/>
  <c r="BX88" i="2" s="1"/>
  <c r="ER86" i="2"/>
  <c r="HD86" i="2"/>
  <c r="X88" i="2"/>
  <c r="CJ88" i="2"/>
  <c r="CJ90" i="2" s="1"/>
  <c r="FD88" i="2"/>
  <c r="HP88" i="2"/>
  <c r="HP90" i="2" s="1"/>
  <c r="HP91" i="2" s="1"/>
  <c r="X80" i="2"/>
  <c r="AX80" i="2"/>
  <c r="BJ80" i="2"/>
  <c r="BP80" i="2" s="1"/>
  <c r="CJ80" i="2"/>
  <c r="CJ81" i="2" s="1"/>
  <c r="DJ80" i="2"/>
  <c r="ED80" i="2"/>
  <c r="ED81" i="2" s="1"/>
  <c r="FD80" i="2"/>
  <c r="FD81" i="2" s="1"/>
  <c r="GD80" i="2"/>
  <c r="GP80" i="2"/>
  <c r="HP80" i="2"/>
  <c r="HP81" i="2" s="1"/>
  <c r="IX80" i="2"/>
  <c r="BF91" i="2" l="1"/>
  <c r="GP91" i="2"/>
  <c r="FW91" i="2"/>
  <c r="BW91" i="2"/>
  <c r="AH91" i="2"/>
  <c r="Z91" i="2"/>
  <c r="AQ91" i="2"/>
  <c r="AX91" i="2"/>
  <c r="EB90" i="2"/>
  <c r="GR91" i="2"/>
  <c r="FJ91" i="2"/>
  <c r="DQ91" i="2"/>
  <c r="BC91" i="2"/>
  <c r="DR91" i="2"/>
  <c r="CF90" i="2"/>
  <c r="GK44" i="2"/>
  <c r="HN44" i="2"/>
  <c r="ER90" i="2"/>
  <c r="JN90" i="2"/>
  <c r="AV91" i="2"/>
  <c r="EW91" i="2"/>
  <c r="BQ91" i="2"/>
  <c r="BE91" i="2"/>
  <c r="IG91" i="2"/>
  <c r="IE91" i="2"/>
  <c r="HH91" i="2"/>
  <c r="DG91" i="2"/>
  <c r="BL91" i="2"/>
  <c r="IA91" i="2"/>
  <c r="IP81" i="2"/>
  <c r="DT90" i="2"/>
  <c r="EC44" i="2"/>
  <c r="BG24" i="2"/>
  <c r="BG91" i="2" s="1"/>
  <c r="CX24" i="2"/>
  <c r="CX91" i="2" s="1"/>
  <c r="DD90" i="2"/>
  <c r="AZ90" i="2"/>
  <c r="FA91" i="2"/>
  <c r="FE91" i="2"/>
  <c r="FL91" i="2"/>
  <c r="HY91" i="2"/>
  <c r="AK91" i="2"/>
  <c r="HE91" i="2"/>
  <c r="M91" i="2"/>
  <c r="IN91" i="2"/>
  <c r="IC91" i="2"/>
  <c r="EQ91" i="2"/>
  <c r="BP90" i="2"/>
  <c r="FW24" i="2"/>
  <c r="HQ91" i="2"/>
  <c r="EE91" i="2"/>
  <c r="IK91" i="2"/>
  <c r="O91" i="2"/>
  <c r="GI91" i="2"/>
  <c r="I91" i="2"/>
  <c r="GY91" i="2"/>
  <c r="AC91" i="2"/>
  <c r="II91" i="2"/>
  <c r="AT91" i="2"/>
  <c r="BB24" i="2"/>
  <c r="BB44" i="2" s="1"/>
  <c r="CF52" i="2"/>
  <c r="IV24" i="2"/>
  <c r="CB91" i="2"/>
  <c r="DE91" i="2"/>
  <c r="CK91" i="2"/>
  <c r="CG91" i="2"/>
  <c r="EF91" i="2"/>
  <c r="DU91" i="2"/>
  <c r="AM91" i="2"/>
  <c r="HG91" i="2"/>
  <c r="FK91" i="2"/>
  <c r="G91" i="2"/>
  <c r="FP88" i="2"/>
  <c r="FP90" i="2" s="1"/>
  <c r="FP91" i="2" s="1"/>
  <c r="CI91" i="2"/>
  <c r="BK91" i="2"/>
  <c r="IV91" i="2"/>
  <c r="DH91" i="2"/>
  <c r="IM91" i="2"/>
  <c r="ES91" i="2"/>
  <c r="IR90" i="2"/>
  <c r="AU91" i="2"/>
  <c r="EZ90" i="2"/>
  <c r="GF90" i="2"/>
  <c r="BX90" i="2"/>
  <c r="JP89" i="2"/>
  <c r="JJ90" i="2"/>
  <c r="IS91" i="2"/>
  <c r="FQ91" i="2"/>
  <c r="DO91" i="2"/>
  <c r="IU91" i="2"/>
  <c r="EM91" i="2"/>
  <c r="DA44" i="2"/>
  <c r="DA91" i="2"/>
  <c r="CC44" i="2"/>
  <c r="CC91" i="2"/>
  <c r="CA44" i="2"/>
  <c r="CA91" i="2"/>
  <c r="P24" i="2"/>
  <c r="P91" i="2" s="1"/>
  <c r="FJ44" i="2"/>
  <c r="AF24" i="2"/>
  <c r="AF91" i="2" s="1"/>
  <c r="JP16" i="2"/>
  <c r="JP61" i="2"/>
  <c r="AZ52" i="2"/>
  <c r="BX80" i="2"/>
  <c r="BP81" i="2"/>
  <c r="T52" i="2"/>
  <c r="AA44" i="2"/>
  <c r="JP11" i="2"/>
  <c r="JP56" i="2"/>
  <c r="JP77" i="2"/>
  <c r="L80" i="2"/>
  <c r="IQ24" i="2"/>
  <c r="IQ91" i="2" s="1"/>
  <c r="EB80" i="2"/>
  <c r="EB81" i="2" s="1"/>
  <c r="JP75" i="2"/>
  <c r="DT80" i="2"/>
  <c r="DT81" i="2" s="1"/>
  <c r="EG44" i="2"/>
  <c r="AR52" i="2"/>
  <c r="JP62" i="2"/>
  <c r="JP76" i="2"/>
  <c r="JP10" i="2"/>
  <c r="JP84" i="2"/>
  <c r="JJ73" i="2"/>
  <c r="JP73" i="2" s="1"/>
  <c r="JP72" i="2"/>
  <c r="FB24" i="2"/>
  <c r="FB91" i="2" s="1"/>
  <c r="GF52" i="2"/>
  <c r="JP66" i="2"/>
  <c r="JJ70" i="2"/>
  <c r="JP70" i="2" s="1"/>
  <c r="JP69" i="2"/>
  <c r="JP15" i="2"/>
  <c r="JP60" i="2"/>
  <c r="X44" i="2"/>
  <c r="T43" i="2"/>
  <c r="DJ24" i="2"/>
  <c r="T33" i="2"/>
  <c r="HT52" i="2"/>
  <c r="JP39" i="2"/>
  <c r="JL43" i="2"/>
  <c r="JP86" i="2"/>
  <c r="JP64" i="2"/>
  <c r="JP13" i="2"/>
  <c r="EJ52" i="2"/>
  <c r="JJ88" i="2"/>
  <c r="JP87" i="2"/>
  <c r="AE44" i="2"/>
  <c r="Y44" i="2"/>
  <c r="HX24" i="2"/>
  <c r="HX44" i="2" s="1"/>
  <c r="JN67" i="2"/>
  <c r="JL67" i="2"/>
  <c r="JP35" i="2"/>
  <c r="JP14" i="2"/>
  <c r="JP41" i="2"/>
  <c r="JP57" i="2"/>
  <c r="AB43" i="2"/>
  <c r="J24" i="2"/>
  <c r="J91" i="2" s="1"/>
  <c r="AD24" i="2"/>
  <c r="AD44" i="2" s="1"/>
  <c r="EH24" i="2"/>
  <c r="EH91" i="2" s="1"/>
  <c r="CN88" i="2"/>
  <c r="CN90" i="2" s="1"/>
  <c r="CN91" i="2" s="1"/>
  <c r="JP55" i="2"/>
  <c r="JP78" i="2"/>
  <c r="JL88" i="2"/>
  <c r="JL90" i="2" s="1"/>
  <c r="JP79" i="2"/>
  <c r="JP12" i="2"/>
  <c r="JJ20" i="2"/>
  <c r="JP20" i="2" s="1"/>
  <c r="JP19" i="2"/>
  <c r="CT24" i="2"/>
  <c r="CT91" i="2" s="1"/>
  <c r="FL44" i="2"/>
  <c r="FV24" i="2"/>
  <c r="FV91" i="2" s="1"/>
  <c r="AB33" i="2"/>
  <c r="JP38" i="2"/>
  <c r="JP30" i="2"/>
  <c r="JP37" i="2"/>
  <c r="JN33" i="2"/>
  <c r="JP32" i="2"/>
  <c r="JP28" i="2"/>
  <c r="JP29" i="2"/>
  <c r="JP40" i="2"/>
  <c r="JP26" i="2"/>
  <c r="JP31" i="2"/>
  <c r="JP36" i="2"/>
  <c r="JP42" i="2"/>
  <c r="JJ33" i="2"/>
  <c r="JP27" i="2"/>
  <c r="JJ43" i="2"/>
  <c r="JP49" i="2"/>
  <c r="JP22" i="2"/>
  <c r="BP52" i="2"/>
  <c r="JP50" i="2"/>
  <c r="JJ47" i="2"/>
  <c r="JP47" i="2" s="1"/>
  <c r="JP46" i="2"/>
  <c r="JP51" i="2"/>
  <c r="DL52" i="2"/>
  <c r="JN52" i="2"/>
  <c r="K24" i="2"/>
  <c r="K91" i="2" s="1"/>
  <c r="JN17" i="2"/>
  <c r="JN24" i="2" s="1"/>
  <c r="DX81" i="2"/>
  <c r="DX91" i="2" s="1"/>
  <c r="JL80" i="2"/>
  <c r="JL81" i="2" s="1"/>
  <c r="IB80" i="2"/>
  <c r="IB81" i="2" s="1"/>
  <c r="JJ80" i="2"/>
  <c r="JL52" i="2"/>
  <c r="JJ17" i="2"/>
  <c r="DZ81" i="2"/>
  <c r="DZ91" i="2" s="1"/>
  <c r="JN80" i="2"/>
  <c r="JN81" i="2" s="1"/>
  <c r="JJ67" i="2"/>
  <c r="JJ52" i="2"/>
  <c r="JH80" i="2"/>
  <c r="JH81" i="2" s="1"/>
  <c r="JH91" i="2" s="1"/>
  <c r="JF81" i="2"/>
  <c r="JF91" i="2" s="1"/>
  <c r="JN43" i="2"/>
  <c r="FT24" i="2"/>
  <c r="FT44" i="2" s="1"/>
  <c r="JL33" i="2"/>
  <c r="JL17" i="2"/>
  <c r="JJ23" i="2"/>
  <c r="R24" i="2"/>
  <c r="JL23" i="2"/>
  <c r="E44" i="2"/>
  <c r="AS44" i="2"/>
  <c r="DC24" i="2"/>
  <c r="DC91" i="2" s="1"/>
  <c r="CU24" i="2"/>
  <c r="CU44" i="2" s="1"/>
  <c r="T23" i="2"/>
  <c r="GR44" i="2"/>
  <c r="EF24" i="2"/>
  <c r="EF44" i="2" s="1"/>
  <c r="GP24" i="2"/>
  <c r="HZ24" i="2"/>
  <c r="HZ91" i="2" s="1"/>
  <c r="FX88" i="2"/>
  <c r="FX90" i="2" s="1"/>
  <c r="GM44" i="2"/>
  <c r="DK44" i="2"/>
  <c r="IR33" i="2"/>
  <c r="GV43" i="2"/>
  <c r="AJ43" i="2"/>
  <c r="BH43" i="2"/>
  <c r="BL44" i="2"/>
  <c r="FH67" i="2"/>
  <c r="IR81" i="2"/>
  <c r="CN33" i="2"/>
  <c r="HD88" i="2"/>
  <c r="HD90" i="2" s="1"/>
  <c r="DD80" i="2"/>
  <c r="DD81" i="2" s="1"/>
  <c r="AR80" i="2"/>
  <c r="GN80" i="2"/>
  <c r="EJ67" i="2"/>
  <c r="CN43" i="2"/>
  <c r="IR67" i="2"/>
  <c r="EZ52" i="2"/>
  <c r="AG44" i="2"/>
  <c r="HA44" i="2"/>
  <c r="IR43" i="2"/>
  <c r="AJ33" i="2"/>
  <c r="AI44" i="2"/>
  <c r="DL43" i="2"/>
  <c r="EN44" i="2"/>
  <c r="BV24" i="2"/>
  <c r="BV44" i="2" s="1"/>
  <c r="IB17" i="2"/>
  <c r="IB24" i="2" s="1"/>
  <c r="AZ23" i="2"/>
  <c r="FN24" i="2"/>
  <c r="ER23" i="2"/>
  <c r="AB23" i="2"/>
  <c r="IP24" i="2"/>
  <c r="IP91" i="2" s="1"/>
  <c r="EB52" i="2"/>
  <c r="GV80" i="2"/>
  <c r="GV81" i="2" s="1"/>
  <c r="ER80" i="2"/>
  <c r="ER81" i="2" s="1"/>
  <c r="HT67" i="2"/>
  <c r="HL88" i="2"/>
  <c r="HL90" i="2" s="1"/>
  <c r="HL91" i="2" s="1"/>
  <c r="HD52" i="2"/>
  <c r="FH43" i="2"/>
  <c r="DD17" i="2"/>
  <c r="HC44" i="2"/>
  <c r="L52" i="2"/>
  <c r="HD80" i="2"/>
  <c r="HD81" i="2" s="1"/>
  <c r="BH80" i="2"/>
  <c r="DL88" i="2"/>
  <c r="DL90" i="2" s="1"/>
  <c r="FP52" i="2"/>
  <c r="BX52" i="2"/>
  <c r="ER43" i="2"/>
  <c r="AJ23" i="2"/>
  <c r="AJ17" i="2"/>
  <c r="AJ24" i="2" s="1"/>
  <c r="CN17" i="2"/>
  <c r="DD33" i="2"/>
  <c r="GU24" i="2"/>
  <c r="GU91" i="2" s="1"/>
  <c r="DH24" i="2"/>
  <c r="FP17" i="2"/>
  <c r="DD23" i="2"/>
  <c r="EB88" i="2"/>
  <c r="HL23" i="2"/>
  <c r="HL80" i="2"/>
  <c r="HL81" i="2" s="1"/>
  <c r="FH52" i="2"/>
  <c r="CN52" i="2"/>
  <c r="IR52" i="2"/>
  <c r="CV88" i="2"/>
  <c r="CV90" i="2" s="1"/>
  <c r="CV91" i="2" s="1"/>
  <c r="L33" i="2"/>
  <c r="DD52" i="2"/>
  <c r="IZ17" i="2"/>
  <c r="HL67" i="2"/>
  <c r="BT44" i="2"/>
  <c r="IJ88" i="2"/>
  <c r="IJ90" i="2" s="1"/>
  <c r="IJ91" i="2" s="1"/>
  <c r="GV88" i="2"/>
  <c r="GV90" i="2" s="1"/>
  <c r="AJ80" i="2"/>
  <c r="AJ81" i="2" s="1"/>
  <c r="HT80" i="2"/>
  <c r="HT81" i="2" s="1"/>
  <c r="DR24" i="2"/>
  <c r="AZ33" i="2"/>
  <c r="BW44" i="2"/>
  <c r="DD43" i="2"/>
  <c r="GB24" i="2"/>
  <c r="GB44" i="2" s="1"/>
  <c r="BX23" i="2"/>
  <c r="HL43" i="2"/>
  <c r="AB52" i="2"/>
  <c r="T81" i="2"/>
  <c r="IZ67" i="2"/>
  <c r="HT43" i="2"/>
  <c r="EZ43" i="2"/>
  <c r="EA24" i="2"/>
  <c r="EA44" i="2" s="1"/>
  <c r="HL52" i="2"/>
  <c r="CF33" i="2"/>
  <c r="AY24" i="2"/>
  <c r="AY91" i="2" s="1"/>
  <c r="EV24" i="2"/>
  <c r="EV44" i="2" s="1"/>
  <c r="BH17" i="2"/>
  <c r="BH24" i="2" s="1"/>
  <c r="ER17" i="2"/>
  <c r="CR24" i="2"/>
  <c r="CR44" i="2" s="1"/>
  <c r="EX44" i="2"/>
  <c r="FX80" i="2"/>
  <c r="FX81" i="2" s="1"/>
  <c r="FX23" i="2"/>
  <c r="BD24" i="2"/>
  <c r="BD44" i="2" s="1"/>
  <c r="BA44" i="2"/>
  <c r="AR23" i="2"/>
  <c r="H44" i="2"/>
  <c r="HX81" i="2"/>
  <c r="HX91" i="2" s="1"/>
  <c r="CV67" i="2"/>
  <c r="EZ81" i="2"/>
  <c r="EJ80" i="2"/>
  <c r="EJ81" i="2" s="1"/>
  <c r="EJ91" i="2" s="1"/>
  <c r="EQ44" i="2"/>
  <c r="GF43" i="2"/>
  <c r="HV24" i="2"/>
  <c r="HV44" i="2" s="1"/>
  <c r="GN33" i="2"/>
  <c r="DD67" i="2"/>
  <c r="FP33" i="2"/>
  <c r="DS24" i="2"/>
  <c r="DS91" i="2" s="1"/>
  <c r="IR17" i="2"/>
  <c r="IR24" i="2" s="1"/>
  <c r="T88" i="2"/>
  <c r="T90" i="2" s="1"/>
  <c r="FP80" i="2"/>
  <c r="FP81" i="2" s="1"/>
  <c r="AR67" i="2"/>
  <c r="DL67" i="2"/>
  <c r="EX81" i="2"/>
  <c r="EX91" i="2" s="1"/>
  <c r="AJ52" i="2"/>
  <c r="FH33" i="2"/>
  <c r="H81" i="2"/>
  <c r="H91" i="2" s="1"/>
  <c r="DL33" i="2"/>
  <c r="FX17" i="2"/>
  <c r="EJ43" i="2"/>
  <c r="IJ33" i="2"/>
  <c r="CV33" i="2"/>
  <c r="FX33" i="2"/>
  <c r="CF17" i="2"/>
  <c r="CF24" i="2" s="1"/>
  <c r="ER88" i="2"/>
  <c r="IJ80" i="2"/>
  <c r="IJ81" i="2" s="1"/>
  <c r="FN81" i="2"/>
  <c r="FN91" i="2" s="1"/>
  <c r="BH88" i="2"/>
  <c r="BH90" i="2" s="1"/>
  <c r="BH91" i="2" s="1"/>
  <c r="GV67" i="2"/>
  <c r="GN88" i="2"/>
  <c r="GN90" i="2" s="1"/>
  <c r="GP81" i="2"/>
  <c r="BH67" i="2"/>
  <c r="DT67" i="2"/>
  <c r="BF24" i="2"/>
  <c r="FX67" i="2"/>
  <c r="DT52" i="2"/>
  <c r="CV52" i="2"/>
  <c r="BX33" i="2"/>
  <c r="HL33" i="2"/>
  <c r="AR43" i="2"/>
  <c r="DT33" i="2"/>
  <c r="L17" i="2"/>
  <c r="CX44" i="2"/>
  <c r="IZ33" i="2"/>
  <c r="AQ24" i="2"/>
  <c r="II44" i="2"/>
  <c r="FH88" i="2"/>
  <c r="FH90" i="2" s="1"/>
  <c r="HT88" i="2"/>
  <c r="HT90" i="2" s="1"/>
  <c r="CF81" i="2"/>
  <c r="BP67" i="2"/>
  <c r="BX67" i="2"/>
  <c r="CF67" i="2"/>
  <c r="L81" i="2"/>
  <c r="CV43" i="2"/>
  <c r="EY44" i="2"/>
  <c r="AB88" i="2"/>
  <c r="AB90" i="2" s="1"/>
  <c r="CV17" i="2"/>
  <c r="DF24" i="2"/>
  <c r="DF91" i="2" s="1"/>
  <c r="EI44" i="2"/>
  <c r="FF24" i="2"/>
  <c r="FF44" i="2" s="1"/>
  <c r="ED24" i="2"/>
  <c r="ED44" i="2" s="1"/>
  <c r="GD24" i="2"/>
  <c r="DB24" i="2"/>
  <c r="CZ24" i="2"/>
  <c r="CZ91" i="2" s="1"/>
  <c r="CE44" i="2"/>
  <c r="FY44" i="2"/>
  <c r="GF17" i="2"/>
  <c r="GC44" i="2"/>
  <c r="HD17" i="2"/>
  <c r="T17" i="2"/>
  <c r="GJ44" i="2"/>
  <c r="AO44" i="2"/>
  <c r="AW44" i="2"/>
  <c r="AX24" i="2"/>
  <c r="AV44" i="2"/>
  <c r="HU44" i="2"/>
  <c r="CJ24" i="2"/>
  <c r="CJ44" i="2" s="1"/>
  <c r="CM44" i="2"/>
  <c r="HF44" i="2"/>
  <c r="AZ17" i="2"/>
  <c r="BI44" i="2"/>
  <c r="CB44" i="2"/>
  <c r="AB17" i="2"/>
  <c r="GL24" i="2"/>
  <c r="GL44" i="2" s="1"/>
  <c r="GH24" i="2"/>
  <c r="GH91" i="2" s="1"/>
  <c r="S44" i="2"/>
  <c r="FD44" i="2"/>
  <c r="FC44" i="2"/>
  <c r="HJ24" i="2"/>
  <c r="HJ44" i="2" s="1"/>
  <c r="FW44" i="2"/>
  <c r="GN17" i="2"/>
  <c r="GN24" i="2" s="1"/>
  <c r="IY44" i="2"/>
  <c r="IV44" i="2"/>
  <c r="IQ44" i="2"/>
  <c r="IN44" i="2"/>
  <c r="IL24" i="2"/>
  <c r="IL44" i="2" s="1"/>
  <c r="BZ24" i="2"/>
  <c r="BS44" i="2"/>
  <c r="BR24" i="2"/>
  <c r="BR91" i="2" s="1"/>
  <c r="IH24" i="2"/>
  <c r="IH44" i="2" s="1"/>
  <c r="GE44" i="2"/>
  <c r="DL17" i="2"/>
  <c r="CY44" i="2"/>
  <c r="CW44" i="2"/>
  <c r="CH24" i="2"/>
  <c r="CH44" i="2" s="1"/>
  <c r="N24" i="2"/>
  <c r="N44" i="2" s="1"/>
  <c r="Q44" i="2"/>
  <c r="DT17" i="2"/>
  <c r="DT24" i="2" s="1"/>
  <c r="GZ44" i="2"/>
  <c r="FG44" i="2"/>
  <c r="FB44" i="2"/>
  <c r="FH17" i="2"/>
  <c r="HR24" i="2"/>
  <c r="HR91" i="2" s="1"/>
  <c r="HS44" i="2"/>
  <c r="CT44" i="2"/>
  <c r="CP24" i="2"/>
  <c r="CP44" i="2" s="1"/>
  <c r="EJ17" i="2"/>
  <c r="EJ24" i="2" s="1"/>
  <c r="GX44" i="2"/>
  <c r="BM44" i="2"/>
  <c r="DP44" i="2"/>
  <c r="ID24" i="2"/>
  <c r="ID44" i="2" s="1"/>
  <c r="BO24" i="2"/>
  <c r="BO44" i="2" s="1"/>
  <c r="BN24" i="2"/>
  <c r="BN91" i="2" s="1"/>
  <c r="BP17" i="2"/>
  <c r="BP24" i="2" s="1"/>
  <c r="ET24" i="2"/>
  <c r="ET91" i="2" s="1"/>
  <c r="DN24" i="2"/>
  <c r="DN44" i="2" s="1"/>
  <c r="AP24" i="2"/>
  <c r="AP91" i="2" s="1"/>
  <c r="AL24" i="2"/>
  <c r="AL44" i="2" s="1"/>
  <c r="IT44" i="2"/>
  <c r="HD43" i="2"/>
  <c r="AZ80" i="2"/>
  <c r="AZ81" i="2" s="1"/>
  <c r="AX81" i="2"/>
  <c r="EP24" i="2"/>
  <c r="EP44" i="2" s="1"/>
  <c r="HD33" i="2"/>
  <c r="AB80" i="2"/>
  <c r="AB81" i="2" s="1"/>
  <c r="X81" i="2"/>
  <c r="X91" i="2" s="1"/>
  <c r="IB88" i="2"/>
  <c r="IB90" i="2" s="1"/>
  <c r="IB91" i="2" s="1"/>
  <c r="BX81" i="2"/>
  <c r="IJ67" i="2"/>
  <c r="IB67" i="2"/>
  <c r="EN81" i="2"/>
  <c r="EN91" i="2" s="1"/>
  <c r="CF43" i="2"/>
  <c r="GV33" i="2"/>
  <c r="AR81" i="2"/>
  <c r="FP67" i="2"/>
  <c r="CN80" i="2"/>
  <c r="CN81" i="2" s="1"/>
  <c r="AR33" i="2"/>
  <c r="EB47" i="2"/>
  <c r="AJ67" i="2"/>
  <c r="DT43" i="2"/>
  <c r="DJ44" i="2"/>
  <c r="FP43" i="2"/>
  <c r="R44" i="2"/>
  <c r="FZ24" i="2"/>
  <c r="FZ91" i="2" s="1"/>
  <c r="DL23" i="2"/>
  <c r="IX24" i="2"/>
  <c r="AR17" i="2"/>
  <c r="L24" i="2"/>
  <c r="BT81" i="2"/>
  <c r="BT91" i="2" s="1"/>
  <c r="BJ44" i="2"/>
  <c r="HK44" i="2"/>
  <c r="DH44" i="2"/>
  <c r="DF44" i="2"/>
  <c r="GN67" i="2"/>
  <c r="BP33" i="2"/>
  <c r="HH44" i="2"/>
  <c r="GT44" i="2"/>
  <c r="BX17" i="2"/>
  <c r="GN43" i="2"/>
  <c r="AZ20" i="2"/>
  <c r="GF80" i="2"/>
  <c r="GF81" i="2" s="1"/>
  <c r="GD81" i="2"/>
  <c r="GD91" i="2" s="1"/>
  <c r="CN67" i="2"/>
  <c r="BJ81" i="2"/>
  <c r="BJ91" i="2" s="1"/>
  <c r="AJ88" i="2"/>
  <c r="AJ90" i="2" s="1"/>
  <c r="L67" i="2"/>
  <c r="GU44" i="2"/>
  <c r="GZ81" i="2"/>
  <c r="GZ91" i="2" s="1"/>
  <c r="EH44" i="2"/>
  <c r="CD81" i="2"/>
  <c r="HZ44" i="2"/>
  <c r="DP81" i="2"/>
  <c r="DP91" i="2" s="1"/>
  <c r="F44" i="2"/>
  <c r="V24" i="2"/>
  <c r="V91" i="2" s="1"/>
  <c r="GV20" i="2"/>
  <c r="IB33" i="2"/>
  <c r="IA24" i="2"/>
  <c r="FR44" i="2"/>
  <c r="FN44" i="2"/>
  <c r="GF33" i="2"/>
  <c r="CN23" i="2"/>
  <c r="CN24" i="2" s="1"/>
  <c r="BH33" i="2"/>
  <c r="EB20" i="2"/>
  <c r="EJ33" i="2"/>
  <c r="HD23" i="2"/>
  <c r="L43" i="2"/>
  <c r="AN24" i="2"/>
  <c r="AN91" i="2" s="1"/>
  <c r="HD67" i="2"/>
  <c r="HT33" i="2"/>
  <c r="AH81" i="2"/>
  <c r="HJ81" i="2"/>
  <c r="HJ91" i="2" s="1"/>
  <c r="FV44" i="2"/>
  <c r="AZ67" i="2"/>
  <c r="BH52" i="2"/>
  <c r="BF44" i="2"/>
  <c r="ER33" i="2"/>
  <c r="R81" i="2"/>
  <c r="R91" i="2" s="1"/>
  <c r="EZ67" i="2"/>
  <c r="EB23" i="2"/>
  <c r="EB73" i="2"/>
  <c r="EB67" i="2"/>
  <c r="GD44" i="2"/>
  <c r="EB33" i="2"/>
  <c r="CD24" i="2"/>
  <c r="T67" i="2"/>
  <c r="DL20" i="2"/>
  <c r="HT17" i="2"/>
  <c r="AT44" i="2"/>
  <c r="IF24" i="2"/>
  <c r="IF44" i="2" s="1"/>
  <c r="FH23" i="2"/>
  <c r="GW44" i="2"/>
  <c r="CL24" i="2"/>
  <c r="CL44" i="2" s="1"/>
  <c r="DV24" i="2"/>
  <c r="DV44" i="2" s="1"/>
  <c r="GF20" i="2"/>
  <c r="GF24" i="2" s="1"/>
  <c r="IJ43" i="2"/>
  <c r="HB24" i="2"/>
  <c r="HB91" i="2" s="1"/>
  <c r="IB43" i="2"/>
  <c r="IZ80" i="2"/>
  <c r="IX81" i="2"/>
  <c r="IX91" i="2" s="1"/>
  <c r="GN81" i="2"/>
  <c r="BG44" i="2"/>
  <c r="FX43" i="2"/>
  <c r="EB70" i="2"/>
  <c r="AF44" i="2"/>
  <c r="IZ43" i="2"/>
  <c r="AB67" i="2"/>
  <c r="BH81" i="2"/>
  <c r="BD81" i="2"/>
  <c r="BD91" i="2" s="1"/>
  <c r="FH80" i="2"/>
  <c r="FH81" i="2" s="1"/>
  <c r="IJ52" i="2"/>
  <c r="DZ24" i="2"/>
  <c r="DZ44" i="2" s="1"/>
  <c r="GJ81" i="2"/>
  <c r="GJ91" i="2" s="1"/>
  <c r="DS44" i="2"/>
  <c r="IJ17" i="2"/>
  <c r="IJ24" i="2" s="1"/>
  <c r="AH44" i="2"/>
  <c r="EZ33" i="2"/>
  <c r="HL17" i="2"/>
  <c r="HL24" i="2" s="1"/>
  <c r="ER52" i="2"/>
  <c r="AZ43" i="2"/>
  <c r="DW44" i="2"/>
  <c r="FP24" i="2"/>
  <c r="EL24" i="2"/>
  <c r="EL91" i="2" s="1"/>
  <c r="DL80" i="2"/>
  <c r="DL81" i="2" s="1"/>
  <c r="DJ81" i="2"/>
  <c r="DJ91" i="2" s="1"/>
  <c r="L88" i="2"/>
  <c r="L90" i="2" s="1"/>
  <c r="L91" i="2" s="1"/>
  <c r="CV80" i="2"/>
  <c r="CV81" i="2" s="1"/>
  <c r="ER67" i="2"/>
  <c r="IZ88" i="2"/>
  <c r="IZ90" i="2" s="1"/>
  <c r="GF67" i="2"/>
  <c r="IH81" i="2"/>
  <c r="IH91" i="2" s="1"/>
  <c r="HT23" i="2"/>
  <c r="GN52" i="2"/>
  <c r="GP44" i="2"/>
  <c r="IB52" i="2"/>
  <c r="BP43" i="2"/>
  <c r="CV20" i="2"/>
  <c r="CV24" i="2" s="1"/>
  <c r="EZ17" i="2"/>
  <c r="EZ24" i="2" s="1"/>
  <c r="DX24" i="2"/>
  <c r="DX44" i="2" s="1"/>
  <c r="EB17" i="2"/>
  <c r="EB43" i="2"/>
  <c r="BX43" i="2"/>
  <c r="HP44" i="2"/>
  <c r="Z24" i="2"/>
  <c r="IZ20" i="2"/>
  <c r="GV17" i="2"/>
  <c r="AB91" i="2" l="1"/>
  <c r="AJ91" i="2"/>
  <c r="FH91" i="2"/>
  <c r="GN91" i="2"/>
  <c r="JP90" i="2"/>
  <c r="BB91" i="2"/>
  <c r="JN91" i="2"/>
  <c r="EB91" i="2"/>
  <c r="P44" i="2"/>
  <c r="FT91" i="2"/>
  <c r="AD91" i="2"/>
  <c r="BO91" i="2"/>
  <c r="GB91" i="2"/>
  <c r="GF91" i="2"/>
  <c r="EA91" i="2"/>
  <c r="CJ91" i="2"/>
  <c r="HV91" i="2"/>
  <c r="IF91" i="2"/>
  <c r="CH91" i="2"/>
  <c r="J44" i="2"/>
  <c r="CF91" i="2"/>
  <c r="CF95" i="2" s="1"/>
  <c r="CF96" i="2" s="1"/>
  <c r="CE96" i="2" s="1"/>
  <c r="EP91" i="2"/>
  <c r="BP91" i="2"/>
  <c r="AL91" i="2"/>
  <c r="ED91" i="2"/>
  <c r="DV91" i="2"/>
  <c r="CP91" i="2"/>
  <c r="IR91" i="2"/>
  <c r="DT91" i="2"/>
  <c r="ID91" i="2"/>
  <c r="GL91" i="2"/>
  <c r="ER91" i="2"/>
  <c r="IZ24" i="2"/>
  <c r="CR91" i="2"/>
  <c r="EZ91" i="2"/>
  <c r="IL91" i="2"/>
  <c r="BV91" i="2"/>
  <c r="CL91" i="2"/>
  <c r="EV91" i="2"/>
  <c r="AZ91" i="2"/>
  <c r="CU91" i="2"/>
  <c r="DN91" i="2"/>
  <c r="FF91" i="2"/>
  <c r="N91" i="2"/>
  <c r="DB44" i="2"/>
  <c r="DB91" i="2"/>
  <c r="CD44" i="2"/>
  <c r="CD91" i="2"/>
  <c r="BZ44" i="2"/>
  <c r="BZ91" i="2"/>
  <c r="DR44" i="2"/>
  <c r="JL24" i="2"/>
  <c r="JL44" i="2" s="1"/>
  <c r="JP88" i="2"/>
  <c r="Z44" i="2"/>
  <c r="JP17" i="2"/>
  <c r="JP67" i="2"/>
  <c r="JP43" i="2"/>
  <c r="V44" i="2"/>
  <c r="JJ81" i="2"/>
  <c r="JP81" i="2" s="1"/>
  <c r="JP80" i="2"/>
  <c r="JN44" i="2"/>
  <c r="JP33" i="2"/>
  <c r="K44" i="2"/>
  <c r="JJ24" i="2"/>
  <c r="JJ91" i="2" s="1"/>
  <c r="JP23" i="2"/>
  <c r="JP52" i="2"/>
  <c r="FX24" i="2"/>
  <c r="FX91" i="2" s="1"/>
  <c r="T24" i="2"/>
  <c r="T44" i="2" s="1"/>
  <c r="DC44" i="2"/>
  <c r="DD24" i="2"/>
  <c r="DD91" i="2" s="1"/>
  <c r="AY44" i="2"/>
  <c r="AR24" i="2"/>
  <c r="AR91" i="2" s="1"/>
  <c r="IP44" i="2"/>
  <c r="ET44" i="2"/>
  <c r="AB24" i="2"/>
  <c r="AB44" i="2" s="1"/>
  <c r="CN44" i="2"/>
  <c r="IR44" i="2"/>
  <c r="AJ44" i="2"/>
  <c r="BH44" i="2"/>
  <c r="BR44" i="2"/>
  <c r="ER24" i="2"/>
  <c r="ER44" i="2" s="1"/>
  <c r="CV44" i="2"/>
  <c r="BX24" i="2"/>
  <c r="BX44" i="2" s="1"/>
  <c r="CZ44" i="2"/>
  <c r="IZ81" i="2"/>
  <c r="IZ91" i="2" s="1"/>
  <c r="AQ44" i="2"/>
  <c r="DL24" i="2"/>
  <c r="DL44" i="2" s="1"/>
  <c r="AX44" i="2"/>
  <c r="AZ24" i="2"/>
  <c r="AP44" i="2"/>
  <c r="HD24" i="2"/>
  <c r="HD91" i="2" s="1"/>
  <c r="GV24" i="2"/>
  <c r="GV91" i="2" s="1"/>
  <c r="GH44" i="2"/>
  <c r="IX44" i="2"/>
  <c r="L44" i="2"/>
  <c r="CF44" i="2"/>
  <c r="IB44" i="2"/>
  <c r="FH24" i="2"/>
  <c r="HR44" i="2"/>
  <c r="FX44" i="2"/>
  <c r="FZ44" i="2"/>
  <c r="EJ44" i="2"/>
  <c r="BN44" i="2"/>
  <c r="HB44" i="2"/>
  <c r="DT44" i="2"/>
  <c r="EZ44" i="2"/>
  <c r="HL44" i="2"/>
  <c r="GF44" i="2"/>
  <c r="HT24" i="2"/>
  <c r="HT91" i="2" s="1"/>
  <c r="EB24" i="2"/>
  <c r="BP44" i="2"/>
  <c r="AN44" i="2"/>
  <c r="IJ44" i="2"/>
  <c r="EL44" i="2"/>
  <c r="FP44" i="2"/>
  <c r="GN44" i="2"/>
  <c r="IA44" i="2"/>
  <c r="IZ44" i="2"/>
  <c r="BX91" i="2" l="1"/>
  <c r="DL91" i="2"/>
  <c r="T91" i="2"/>
  <c r="JL91" i="2"/>
  <c r="JJ44" i="2"/>
  <c r="JP44" i="2" s="1"/>
  <c r="JP24" i="2"/>
  <c r="AR44" i="2"/>
  <c r="DD44" i="2"/>
  <c r="AZ44" i="2"/>
  <c r="HD44" i="2"/>
  <c r="GV44" i="2"/>
  <c r="FH44" i="2"/>
  <c r="HT44" i="2"/>
  <c r="EB44" i="2"/>
  <c r="JP91" i="2" l="1"/>
</calcChain>
</file>

<file path=xl/sharedStrings.xml><?xml version="1.0" encoding="utf-8"?>
<sst xmlns="http://schemas.openxmlformats.org/spreadsheetml/2006/main" count="634" uniqueCount="140">
  <si>
    <t>S.
No</t>
  </si>
  <si>
    <t xml:space="preserve">Components </t>
  </si>
  <si>
    <t>Unit</t>
  </si>
  <si>
    <t xml:space="preserve">Subsidy in Lakhs
</t>
  </si>
  <si>
    <t>Adilabad</t>
  </si>
  <si>
    <t>Nirmal</t>
  </si>
  <si>
    <t>Manchiryal</t>
  </si>
  <si>
    <t>Asifabad</t>
  </si>
  <si>
    <t>Nizamabad</t>
  </si>
  <si>
    <t>Kamareddy</t>
  </si>
  <si>
    <t>Karimnagar</t>
  </si>
  <si>
    <t>Jagitial</t>
  </si>
  <si>
    <t>Peddapalli</t>
  </si>
  <si>
    <t>Siricilla</t>
  </si>
  <si>
    <t>Sangareddy</t>
  </si>
  <si>
    <t>Medak</t>
  </si>
  <si>
    <t>Siddipet</t>
  </si>
  <si>
    <t>Warangal-Urban</t>
  </si>
  <si>
    <t>Warangal-Rural</t>
  </si>
  <si>
    <t>Mahabubabad</t>
  </si>
  <si>
    <t>Bhupalpally</t>
  </si>
  <si>
    <t>Janagaon</t>
  </si>
  <si>
    <t>Khammam</t>
  </si>
  <si>
    <t>Kothagudem</t>
  </si>
  <si>
    <t>Nalgonda</t>
  </si>
  <si>
    <t>Suryapet</t>
  </si>
  <si>
    <t>Yadadri</t>
  </si>
  <si>
    <t>Mahabubnagar</t>
  </si>
  <si>
    <t>Nagarkurnool</t>
  </si>
  <si>
    <t>Wanaparthy</t>
  </si>
  <si>
    <t>Gadwal</t>
  </si>
  <si>
    <t>Vikarabad</t>
  </si>
  <si>
    <t>Rangareddy</t>
  </si>
  <si>
    <t>Medchal</t>
  </si>
  <si>
    <t>Narayanpet</t>
  </si>
  <si>
    <t>Mulugu</t>
  </si>
  <si>
    <t>Total</t>
  </si>
  <si>
    <t>Gen</t>
  </si>
  <si>
    <t>SCSP</t>
  </si>
  <si>
    <t>TSP</t>
  </si>
  <si>
    <t>TOTAL</t>
  </si>
  <si>
    <t>Phy</t>
  </si>
  <si>
    <t>Fin in lakhs</t>
  </si>
  <si>
    <t xml:space="preserve">Establishment of New gardens (without integration) </t>
  </si>
  <si>
    <t>i</t>
  </si>
  <si>
    <t>Fruit Crops</t>
  </si>
  <si>
    <t>a</t>
  </si>
  <si>
    <t>Tissue Culture Banana (1.8m x 1.8m)</t>
  </si>
  <si>
    <t>Ha</t>
  </si>
  <si>
    <t>b</t>
  </si>
  <si>
    <t>Papaya</t>
  </si>
  <si>
    <t>d</t>
  </si>
  <si>
    <t>Mango (3m x 4m)</t>
  </si>
  <si>
    <t>e</t>
  </si>
  <si>
    <t xml:space="preserve">Guava (3m x 3m) </t>
  </si>
  <si>
    <t>Ha.</t>
  </si>
  <si>
    <t>f</t>
  </si>
  <si>
    <t>Pomegranate (5m x 3m)</t>
  </si>
  <si>
    <t>g</t>
  </si>
  <si>
    <t>Citrus  (6m x 6m)</t>
  </si>
  <si>
    <t>Apple (4m x 4m)</t>
  </si>
  <si>
    <t xml:space="preserve">Sub Total - i </t>
  </si>
  <si>
    <t>ii</t>
  </si>
  <si>
    <t>Vegetables</t>
  </si>
  <si>
    <t>Vegetable seedlings</t>
  </si>
  <si>
    <t>c</t>
  </si>
  <si>
    <t xml:space="preserve">Sub Total - ii </t>
  </si>
  <si>
    <t>iii</t>
  </si>
  <si>
    <t>Spices</t>
  </si>
  <si>
    <t>Coriander</t>
  </si>
  <si>
    <t xml:space="preserve">Sub Total - iii </t>
  </si>
  <si>
    <t xml:space="preserve">  </t>
  </si>
  <si>
    <t>Sub Total of 1</t>
  </si>
  <si>
    <t>II Yr Maintenance</t>
  </si>
  <si>
    <t>Mango (5m x 5m)</t>
  </si>
  <si>
    <t>iv</t>
  </si>
  <si>
    <t>Citrus (6m x 6m)</t>
  </si>
  <si>
    <t>v</t>
  </si>
  <si>
    <t>Acid lime (6m x 6m)</t>
  </si>
  <si>
    <t>vi</t>
  </si>
  <si>
    <t>Custard apple (2.5 x 2.5m)</t>
  </si>
  <si>
    <t>vii</t>
  </si>
  <si>
    <t>Fig (2.5m x 2.5m)</t>
  </si>
  <si>
    <t>III Yr Maintenance</t>
  </si>
  <si>
    <t>Apple Ber (5m x 5m)</t>
  </si>
  <si>
    <t>viii</t>
  </si>
  <si>
    <t>Total of  1st, 2nd and 3rd year</t>
  </si>
  <si>
    <t>Individual Farm Ponds</t>
  </si>
  <si>
    <t>No</t>
  </si>
  <si>
    <t>Protected Cultivation</t>
  </si>
  <si>
    <t>Construction of Naturally ventilated poly houses</t>
  </si>
  <si>
    <t xml:space="preserve">Plastic Mulching </t>
  </si>
  <si>
    <t>Horticulture Mechanization</t>
  </si>
  <si>
    <t>Tractor upto 20 PTO HP</t>
  </si>
  <si>
    <t>General</t>
  </si>
  <si>
    <t>S F / MF</t>
  </si>
  <si>
    <t>SC &amp; ST</t>
  </si>
  <si>
    <t>Tractor/Power tiller (below 20 BHP) driven equipments)</t>
  </si>
  <si>
    <t>A</t>
  </si>
  <si>
    <t>Sowing, planting, reaping and digging equipments(Brush Cutters)</t>
  </si>
  <si>
    <r>
      <rPr>
        <b/>
        <i/>
        <sz val="13"/>
        <rFont val="Arial"/>
        <charset val="134"/>
      </rPr>
      <t xml:space="preserve">Tractor mounted / operated sprayer </t>
    </r>
    <r>
      <rPr>
        <b/>
        <i/>
        <sz val="13"/>
        <color theme="1"/>
        <rFont val="Arial"/>
        <charset val="134"/>
      </rPr>
      <t>(Above 35 BHP)/ Electrostatic sprayer</t>
    </r>
  </si>
  <si>
    <t xml:space="preserve">Technology Dessimination through Frontline Demonstrations </t>
  </si>
  <si>
    <t xml:space="preserve">Human Resource Development </t>
  </si>
  <si>
    <t xml:space="preserve">Training to farmers within the state  (@ Rs. 1000/- per participant) </t>
  </si>
  <si>
    <t>No.</t>
  </si>
  <si>
    <t>Integrated Post Harvest Management</t>
  </si>
  <si>
    <t>Integrated Pack Houses</t>
  </si>
  <si>
    <t>Cold Storage Type 1 (5000 MT each) Single Temp. Zone</t>
  </si>
  <si>
    <t xml:space="preserve">Cold rooms (Staging) </t>
  </si>
  <si>
    <t>Ripening chambers  (Max. Rs.35000 per MT)</t>
  </si>
  <si>
    <t>Pre-Cooling Unit (6 MTs)</t>
  </si>
  <si>
    <t>Low cost onion storage structures (25 MT)</t>
  </si>
  <si>
    <t xml:space="preserve">Mission Management </t>
  </si>
  <si>
    <t>Ls</t>
  </si>
  <si>
    <t>State Level</t>
  </si>
  <si>
    <t>District Level</t>
  </si>
  <si>
    <t>Printing of literature, advertisements etc.,</t>
  </si>
  <si>
    <t>GRAND TOTAL</t>
  </si>
  <si>
    <t>Director of Horticulture</t>
  </si>
  <si>
    <r>
      <t xml:space="preserve">Creation of Water Resources </t>
    </r>
    <r>
      <rPr>
        <sz val="14"/>
        <rFont val="Arial"/>
        <family val="2"/>
      </rPr>
      <t xml:space="preserve"> </t>
    </r>
  </si>
  <si>
    <t>HEAD OFFICE</t>
  </si>
  <si>
    <t>MIDH-TS -ANNUAL ACTION PLAN 2020-21</t>
  </si>
  <si>
    <t>Construction of  Shade net Houses</t>
  </si>
  <si>
    <t>Ultra High density plantation - Mango (2.5m X 2.5m) (Farmer's field) with raised bed technology and weedmat</t>
  </si>
  <si>
    <t>State &amp; District Mission Offices -administrative expenses</t>
  </si>
  <si>
    <t>Institutional Strengthening</t>
  </si>
  <si>
    <t>Seminars, Conferences, workshops, etc.,</t>
  </si>
  <si>
    <t>APC &amp; Secretary to Govt</t>
  </si>
  <si>
    <t>Telangana State, Hyd</t>
  </si>
  <si>
    <t>A&amp;C Dept., GoTS</t>
  </si>
  <si>
    <t>Sub Total - 2</t>
  </si>
  <si>
    <t>Sub - Total - 3</t>
  </si>
  <si>
    <t>Sub Total - 4</t>
  </si>
  <si>
    <t>Sub Total -5</t>
  </si>
  <si>
    <t>Sub Total - 6</t>
  </si>
  <si>
    <t>Sub Total - 7</t>
  </si>
  <si>
    <t>Sub Total - 8</t>
  </si>
  <si>
    <t>Sub Total - 9</t>
  </si>
  <si>
    <t>Sub Total (i+ii)</t>
  </si>
  <si>
    <t>Sub Total - 10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</si>
</sst>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 * #,##0.00_ ;_ * \-#,##0.00_ ;_ * &quot;-&quot;??_ ;_ @_ "/>
    <numFmt numFmtId="164" formatCode="_(* #,##0_);_(* \(#,##0\);_(* &quot;-&quot;_);_(@_)"/>
    <numFmt numFmtId="165" formatCode="_(* #,##0.00_);_(* \(#,##0.00\);_(* &quot;-&quot;??_);_(@_)"/>
    <numFmt numFmtId="166" formatCode="_(* #,##0.00_);_(* \(#,##0.00\);_(* &quot;-&quot;_);_(@_)"/>
    <numFmt numFmtId="167" formatCode="_(* #,##0.0000_);_(* \(#,##0.0000\);_(* &quot;-&quot;_);_(@_)"/>
    <numFmt numFmtId="168" formatCode="0.000"/>
    <numFmt numFmtId="169" formatCode="0.0000"/>
    <numFmt numFmtId="170" formatCode="_(* #,##0.000_);_(* \(#,##0.000\);_(* &quot;-&quot;_);_(@_)"/>
    <numFmt numFmtId="171" formatCode="_ * #,##0.000_ ;_ * \-#,##0.000_ ;_ * &quot;-&quot;??_ ;_ @_ "/>
    <numFmt numFmtId="172" formatCode="_ * #,##0.0_ ;_ * \-#,##0.0_ ;_ * &quot;-&quot;??_ ;_ @_ "/>
    <numFmt numFmtId="173" formatCode="_ * #,##0_ ;_ * \-#,##0_ ;_ * &quot;-&quot;??_ ;_ @_ "/>
  </numFmts>
  <fonts count="2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charset val="134"/>
    </font>
    <font>
      <sz val="12"/>
      <color theme="1"/>
      <name val="Arial"/>
      <charset val="134"/>
    </font>
    <font>
      <b/>
      <sz val="16"/>
      <color theme="1"/>
      <name val="Arial"/>
      <charset val="134"/>
    </font>
    <font>
      <sz val="12"/>
      <name val="Arial"/>
      <charset val="134"/>
    </font>
    <font>
      <b/>
      <sz val="18"/>
      <color theme="1"/>
      <name val="Arial"/>
      <charset val="134"/>
    </font>
    <font>
      <b/>
      <sz val="14"/>
      <name val="Arial"/>
      <charset val="134"/>
    </font>
    <font>
      <b/>
      <sz val="14"/>
      <color theme="1"/>
      <name val="Arial"/>
      <charset val="134"/>
    </font>
    <font>
      <b/>
      <sz val="13"/>
      <name val="Arial"/>
      <charset val="134"/>
    </font>
    <font>
      <sz val="14"/>
      <name val="Arial"/>
      <charset val="134"/>
    </font>
    <font>
      <sz val="13"/>
      <name val="Arial"/>
      <charset val="134"/>
    </font>
    <font>
      <sz val="14"/>
      <color theme="1"/>
      <name val="Arial"/>
      <charset val="134"/>
    </font>
    <font>
      <b/>
      <i/>
      <sz val="13"/>
      <name val="Arial"/>
      <charset val="134"/>
    </font>
    <font>
      <i/>
      <sz val="13"/>
      <name val="Arial"/>
      <charset val="134"/>
    </font>
    <font>
      <sz val="10"/>
      <color indexed="8"/>
      <name val="Arial"/>
      <charset val="134"/>
    </font>
    <font>
      <b/>
      <i/>
      <sz val="13"/>
      <color theme="1"/>
      <name val="Arial"/>
      <charset val="134"/>
    </font>
    <font>
      <b/>
      <sz val="16"/>
      <color theme="1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b/>
      <sz val="14"/>
      <color rgb="FFFF0000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5" fillId="0" borderId="0">
      <alignment vertical="top"/>
    </xf>
    <xf numFmtId="0" fontId="1" fillId="0" borderId="0"/>
    <xf numFmtId="0" fontId="19" fillId="0" borderId="0">
      <alignment vertical="top"/>
    </xf>
  </cellStyleXfs>
  <cellXfs count="223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horizontal="right" vertical="center"/>
    </xf>
    <xf numFmtId="164" fontId="7" fillId="0" borderId="1" xfId="1" applyNumberFormat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right" vertical="center" wrapText="1"/>
    </xf>
    <xf numFmtId="0" fontId="7" fillId="0" borderId="1" xfId="1" applyFont="1" applyBorder="1" applyAlignment="1">
      <alignment horizontal="left" vertical="center" wrapText="1"/>
    </xf>
    <xf numFmtId="2" fontId="10" fillId="0" borderId="1" xfId="1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0" fillId="5" borderId="1" xfId="1" applyFont="1" applyFill="1" applyBorder="1" applyAlignment="1">
      <alignment horizontal="center" vertical="center" wrapText="1"/>
    </xf>
    <xf numFmtId="2" fontId="10" fillId="5" borderId="1" xfId="1" applyNumberFormat="1" applyFont="1" applyFill="1" applyBorder="1" applyAlignment="1">
      <alignment horizontal="center" vertical="center" wrapText="1"/>
    </xf>
    <xf numFmtId="0" fontId="10" fillId="5" borderId="1" xfId="1" applyFont="1" applyFill="1" applyBorder="1" applyAlignment="1">
      <alignment vertical="center" wrapText="1"/>
    </xf>
    <xf numFmtId="168" fontId="10" fillId="5" borderId="1" xfId="1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right" vertical="center" wrapText="1"/>
    </xf>
    <xf numFmtId="2" fontId="7" fillId="2" borderId="1" xfId="1" applyNumberFormat="1" applyFont="1" applyFill="1" applyBorder="1" applyAlignment="1">
      <alignment horizontal="right" vertical="center" wrapText="1"/>
    </xf>
    <xf numFmtId="2" fontId="7" fillId="0" borderId="1" xfId="1" applyNumberFormat="1" applyFont="1" applyBorder="1" applyAlignment="1">
      <alignment horizontal="right" vertical="center" wrapText="1"/>
    </xf>
    <xf numFmtId="0" fontId="10" fillId="5" borderId="1" xfId="1" applyFont="1" applyFill="1" applyBorder="1" applyAlignment="1">
      <alignment vertical="top" wrapText="1"/>
    </xf>
    <xf numFmtId="0" fontId="10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right" vertical="center" wrapText="1"/>
    </xf>
    <xf numFmtId="170" fontId="10" fillId="0" borderId="1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right" vertical="center"/>
    </xf>
    <xf numFmtId="43" fontId="10" fillId="0" borderId="1" xfId="1" applyNumberFormat="1" applyFont="1" applyBorder="1" applyAlignment="1">
      <alignment horizontal="right" vertical="center"/>
    </xf>
    <xf numFmtId="1" fontId="10" fillId="0" borderId="1" xfId="1" applyNumberFormat="1" applyFont="1" applyBorder="1" applyAlignment="1">
      <alignment horizontal="right" vertical="center"/>
    </xf>
    <xf numFmtId="0" fontId="14" fillId="0" borderId="1" xfId="1" applyFont="1" applyBorder="1" applyAlignment="1">
      <alignment horizontal="center" vertical="center"/>
    </xf>
    <xf numFmtId="170" fontId="10" fillId="0" borderId="1" xfId="1" applyNumberFormat="1" applyFont="1" applyBorder="1" applyAlignment="1">
      <alignment horizontal="center" vertical="center" wrapText="1"/>
    </xf>
    <xf numFmtId="0" fontId="10" fillId="5" borderId="1" xfId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1" fontId="10" fillId="0" borderId="1" xfId="1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vertical="center" wrapText="1"/>
    </xf>
    <xf numFmtId="0" fontId="10" fillId="5" borderId="1" xfId="1" applyFont="1" applyFill="1" applyBorder="1" applyAlignment="1">
      <alignment horizontal="right" vertical="center" wrapText="1"/>
    </xf>
    <xf numFmtId="2" fontId="18" fillId="6" borderId="1" xfId="1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vertical="center" wrapText="1"/>
    </xf>
    <xf numFmtId="168" fontId="10" fillId="0" borderId="1" xfId="1" applyNumberFormat="1" applyFont="1" applyFill="1" applyBorder="1" applyAlignment="1">
      <alignment horizontal="center" vertical="center" wrapText="1"/>
    </xf>
    <xf numFmtId="2" fontId="10" fillId="0" borderId="1" xfId="1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10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vertical="top" wrapText="1"/>
    </xf>
    <xf numFmtId="0" fontId="3" fillId="0" borderId="0" xfId="0" applyFont="1" applyFill="1" applyAlignment="1">
      <alignment vertical="center"/>
    </xf>
    <xf numFmtId="166" fontId="10" fillId="0" borderId="1" xfId="1" applyNumberFormat="1" applyFont="1" applyFill="1" applyBorder="1" applyAlignment="1">
      <alignment horizontal="center" vertical="center"/>
    </xf>
    <xf numFmtId="0" fontId="20" fillId="5" borderId="1" xfId="1" applyFont="1" applyFill="1" applyBorder="1" applyAlignment="1">
      <alignment horizontal="center" vertical="center" wrapText="1"/>
    </xf>
    <xf numFmtId="0" fontId="20" fillId="5" borderId="1" xfId="1" applyFont="1" applyFill="1" applyBorder="1" applyAlignment="1">
      <alignment vertical="center" wrapText="1"/>
    </xf>
    <xf numFmtId="166" fontId="20" fillId="5" borderId="1" xfId="1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0" fillId="5" borderId="1" xfId="1" applyFont="1" applyFill="1" applyBorder="1" applyAlignment="1">
      <alignment vertical="top" wrapText="1"/>
    </xf>
    <xf numFmtId="0" fontId="20" fillId="0" borderId="1" xfId="1" applyFont="1" applyBorder="1" applyAlignment="1">
      <alignment horizontal="center" vertical="center"/>
    </xf>
    <xf numFmtId="0" fontId="21" fillId="3" borderId="0" xfId="0" applyFont="1" applyFill="1" applyAlignment="1">
      <alignment vertical="center"/>
    </xf>
    <xf numFmtId="166" fontId="20" fillId="0" borderId="1" xfId="1" applyNumberFormat="1" applyFont="1" applyBorder="1" applyAlignment="1">
      <alignment horizontal="center"/>
    </xf>
    <xf numFmtId="0" fontId="18" fillId="6" borderId="1" xfId="1" applyFont="1" applyFill="1" applyBorder="1" applyAlignment="1">
      <alignment horizontal="center" vertical="center" wrapText="1"/>
    </xf>
    <xf numFmtId="0" fontId="18" fillId="6" borderId="1" xfId="0" applyFont="1" applyFill="1" applyBorder="1" applyAlignment="1">
      <alignment horizontal="right" vertical="center" wrapText="1"/>
    </xf>
    <xf numFmtId="0" fontId="12" fillId="5" borderId="1" xfId="0" applyFont="1" applyFill="1" applyBorder="1" applyAlignment="1">
      <alignment vertical="center"/>
    </xf>
    <xf numFmtId="0" fontId="12" fillId="5" borderId="1" xfId="0" applyFont="1" applyFill="1" applyBorder="1" applyAlignment="1">
      <alignment horizontal="center" vertical="center"/>
    </xf>
    <xf numFmtId="0" fontId="3" fillId="5" borderId="0" xfId="0" applyFont="1" applyFill="1" applyAlignment="1">
      <alignment vertic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2" fontId="10" fillId="0" borderId="1" xfId="1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7" fillId="7" borderId="1" xfId="1" applyFont="1" applyFill="1" applyBorder="1" applyAlignment="1">
      <alignment horizontal="center" vertical="center" wrapText="1"/>
    </xf>
    <xf numFmtId="0" fontId="7" fillId="7" borderId="1" xfId="1" applyFont="1" applyFill="1" applyBorder="1" applyAlignment="1">
      <alignment horizontal="left" vertical="center" wrapText="1"/>
    </xf>
    <xf numFmtId="2" fontId="10" fillId="7" borderId="1" xfId="1" applyNumberFormat="1" applyFont="1" applyFill="1" applyBorder="1" applyAlignment="1">
      <alignment horizontal="center" vertical="center" wrapText="1"/>
    </xf>
    <xf numFmtId="2" fontId="10" fillId="7" borderId="1" xfId="1" applyNumberFormat="1" applyFont="1" applyFill="1" applyBorder="1" applyAlignment="1">
      <alignment horizontal="right" vertical="center" wrapText="1"/>
    </xf>
    <xf numFmtId="0" fontId="3" fillId="7" borderId="0" xfId="0" applyFont="1" applyFill="1" applyAlignment="1">
      <alignment vertical="center"/>
    </xf>
    <xf numFmtId="0" fontId="7" fillId="8" borderId="1" xfId="1" applyFont="1" applyFill="1" applyBorder="1" applyAlignment="1">
      <alignment horizontal="center" vertical="center" wrapText="1"/>
    </xf>
    <xf numFmtId="0" fontId="7" fillId="8" borderId="1" xfId="1" applyFont="1" applyFill="1" applyBorder="1" applyAlignment="1">
      <alignment horizontal="right" vertical="center" wrapText="1"/>
    </xf>
    <xf numFmtId="2" fontId="7" fillId="8" borderId="1" xfId="1" applyNumberFormat="1" applyFont="1" applyFill="1" applyBorder="1" applyAlignment="1">
      <alignment horizontal="right" vertical="center" wrapText="1"/>
    </xf>
    <xf numFmtId="0" fontId="3" fillId="8" borderId="0" xfId="0" applyFont="1" applyFill="1" applyAlignment="1">
      <alignment vertical="center"/>
    </xf>
    <xf numFmtId="0" fontId="18" fillId="8" borderId="1" xfId="1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right" vertical="center" wrapText="1"/>
    </xf>
    <xf numFmtId="166" fontId="18" fillId="8" borderId="1" xfId="0" applyNumberFormat="1" applyFont="1" applyFill="1" applyBorder="1" applyAlignment="1">
      <alignment vertical="center" wrapText="1"/>
    </xf>
    <xf numFmtId="0" fontId="21" fillId="8" borderId="0" xfId="0" applyFont="1" applyFill="1" applyAlignment="1">
      <alignment vertical="center"/>
    </xf>
    <xf numFmtId="0" fontId="8" fillId="8" borderId="1" xfId="0" applyFont="1" applyFill="1" applyBorder="1" applyAlignment="1">
      <alignment horizontal="center" vertical="center"/>
    </xf>
    <xf numFmtId="1" fontId="8" fillId="8" borderId="1" xfId="0" applyNumberFormat="1" applyFont="1" applyFill="1" applyBorder="1" applyAlignment="1">
      <alignment horizontal="right" vertical="center"/>
    </xf>
    <xf numFmtId="0" fontId="7" fillId="9" borderId="1" xfId="1" applyFont="1" applyFill="1" applyBorder="1" applyAlignment="1">
      <alignment horizontal="center" vertical="center" wrapText="1"/>
    </xf>
    <xf numFmtId="0" fontId="7" fillId="9" borderId="1" xfId="1" applyFont="1" applyFill="1" applyBorder="1" applyAlignment="1">
      <alignment horizontal="right" vertical="center" wrapText="1"/>
    </xf>
    <xf numFmtId="2" fontId="7" fillId="9" borderId="1" xfId="1" applyNumberFormat="1" applyFont="1" applyFill="1" applyBorder="1" applyAlignment="1">
      <alignment horizontal="right" vertical="center" wrapText="1"/>
    </xf>
    <xf numFmtId="0" fontId="3" fillId="9" borderId="0" xfId="0" applyFont="1" applyFill="1" applyAlignment="1">
      <alignment vertical="center"/>
    </xf>
    <xf numFmtId="0" fontId="18" fillId="7" borderId="1" xfId="1" applyFont="1" applyFill="1" applyBorder="1" applyAlignment="1">
      <alignment horizontal="center" vertical="center" wrapText="1"/>
    </xf>
    <xf numFmtId="0" fontId="18" fillId="7" borderId="1" xfId="1" applyFont="1" applyFill="1" applyBorder="1" applyAlignment="1">
      <alignment vertical="center" wrapText="1"/>
    </xf>
    <xf numFmtId="0" fontId="20" fillId="7" borderId="1" xfId="1" applyFont="1" applyFill="1" applyBorder="1" applyAlignment="1">
      <alignment horizontal="center" vertical="center"/>
    </xf>
    <xf numFmtId="0" fontId="21" fillId="7" borderId="0" xfId="0" applyFont="1" applyFill="1" applyAlignment="1">
      <alignment vertical="center"/>
    </xf>
    <xf numFmtId="0" fontId="20" fillId="7" borderId="1" xfId="1" applyFont="1" applyFill="1" applyBorder="1" applyAlignment="1">
      <alignment horizontal="center" vertical="center" wrapText="1"/>
    </xf>
    <xf numFmtId="166" fontId="20" fillId="7" borderId="1" xfId="0" applyNumberFormat="1" applyFont="1" applyFill="1" applyBorder="1" applyAlignment="1">
      <alignment vertical="center" wrapText="1"/>
    </xf>
    <xf numFmtId="0" fontId="18" fillId="7" borderId="1" xfId="1" applyFont="1" applyFill="1" applyBorder="1" applyAlignment="1">
      <alignment horizontal="left" vertical="top" wrapText="1"/>
    </xf>
    <xf numFmtId="0" fontId="18" fillId="7" borderId="1" xfId="1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/>
    </xf>
    <xf numFmtId="0" fontId="7" fillId="7" borderId="1" xfId="1" applyFont="1" applyFill="1" applyBorder="1" applyAlignment="1">
      <alignment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10" fillId="7" borderId="1" xfId="1" applyFont="1" applyFill="1" applyBorder="1" applyAlignment="1">
      <alignment horizontal="center" vertical="center"/>
    </xf>
    <xf numFmtId="0" fontId="9" fillId="10" borderId="1" xfId="1" applyFont="1" applyFill="1" applyBorder="1" applyAlignment="1">
      <alignment horizontal="center" vertical="center"/>
    </xf>
    <xf numFmtId="0" fontId="9" fillId="10" borderId="1" xfId="1" applyFont="1" applyFill="1" applyBorder="1" applyAlignment="1">
      <alignment vertical="center" wrapText="1"/>
    </xf>
    <xf numFmtId="0" fontId="7" fillId="10" borderId="1" xfId="1" applyFont="1" applyFill="1" applyBorder="1" applyAlignment="1">
      <alignment horizontal="center" vertical="center"/>
    </xf>
    <xf numFmtId="167" fontId="7" fillId="10" borderId="1" xfId="1" applyNumberFormat="1" applyFont="1" applyFill="1" applyBorder="1" applyAlignment="1">
      <alignment horizontal="center" vertical="center"/>
    </xf>
    <xf numFmtId="0" fontId="2" fillId="10" borderId="0" xfId="0" applyFont="1" applyFill="1" applyAlignment="1">
      <alignment vertical="center"/>
    </xf>
    <xf numFmtId="0" fontId="7" fillId="10" borderId="1" xfId="1" applyFont="1" applyFill="1" applyBorder="1" applyAlignment="1">
      <alignment horizontal="right" vertical="center"/>
    </xf>
    <xf numFmtId="0" fontId="13" fillId="10" borderId="1" xfId="1" applyFont="1" applyFill="1" applyBorder="1" applyAlignment="1">
      <alignment horizontal="center" vertical="center"/>
    </xf>
    <xf numFmtId="0" fontId="13" fillId="10" borderId="1" xfId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vertical="center" wrapText="1"/>
    </xf>
    <xf numFmtId="43" fontId="6" fillId="0" borderId="0" xfId="0" applyNumberFormat="1" applyFont="1" applyAlignment="1">
      <alignment vertical="center" wrapText="1"/>
    </xf>
    <xf numFmtId="43" fontId="3" fillId="0" borderId="0" xfId="0" applyNumberFormat="1" applyFont="1" applyAlignment="1">
      <alignment vertical="center"/>
    </xf>
    <xf numFmtId="43" fontId="3" fillId="0" borderId="0" xfId="0" applyNumberFormat="1" applyFont="1" applyFill="1" applyAlignment="1">
      <alignment vertical="center"/>
    </xf>
    <xf numFmtId="43" fontId="7" fillId="0" borderId="1" xfId="1" applyNumberFormat="1" applyFont="1" applyFill="1" applyBorder="1" applyAlignment="1">
      <alignment horizontal="center" vertical="center" wrapText="1"/>
    </xf>
    <xf numFmtId="43" fontId="10" fillId="7" borderId="1" xfId="1" applyNumberFormat="1" applyFont="1" applyFill="1" applyBorder="1" applyAlignment="1">
      <alignment horizontal="right" vertical="center" wrapText="1"/>
    </xf>
    <xf numFmtId="43" fontId="10" fillId="0" borderId="1" xfId="1" applyNumberFormat="1" applyFont="1" applyFill="1" applyBorder="1" applyAlignment="1">
      <alignment horizontal="right" vertical="center" wrapText="1"/>
    </xf>
    <xf numFmtId="43" fontId="7" fillId="2" borderId="1" xfId="1" applyNumberFormat="1" applyFont="1" applyFill="1" applyBorder="1" applyAlignment="1">
      <alignment horizontal="right" vertical="center" wrapText="1"/>
    </xf>
    <xf numFmtId="43" fontId="10" fillId="0" borderId="1" xfId="1" applyNumberFormat="1" applyFont="1" applyBorder="1" applyAlignment="1">
      <alignment horizontal="right" vertical="center" wrapText="1"/>
    </xf>
    <xf numFmtId="43" fontId="7" fillId="8" borderId="1" xfId="1" applyNumberFormat="1" applyFont="1" applyFill="1" applyBorder="1" applyAlignment="1">
      <alignment horizontal="right" vertical="center" wrapText="1"/>
    </xf>
    <xf numFmtId="43" fontId="20" fillId="5" borderId="1" xfId="1" applyNumberFormat="1" applyFont="1" applyFill="1" applyBorder="1" applyAlignment="1">
      <alignment horizontal="center" vertical="center" wrapText="1"/>
    </xf>
    <xf numFmtId="43" fontId="20" fillId="0" borderId="1" xfId="1" applyNumberFormat="1" applyFont="1" applyBorder="1" applyAlignment="1">
      <alignment vertical="center"/>
    </xf>
    <xf numFmtId="43" fontId="21" fillId="0" borderId="1" xfId="3" applyNumberFormat="1" applyFont="1" applyBorder="1" applyAlignment="1">
      <alignment horizontal="right" vertical="center" wrapText="1"/>
    </xf>
    <xf numFmtId="43" fontId="20" fillId="0" borderId="1" xfId="3" applyNumberFormat="1" applyFont="1" applyBorder="1" applyAlignment="1">
      <alignment vertical="center"/>
    </xf>
    <xf numFmtId="43" fontId="20" fillId="5" borderId="1" xfId="3" applyNumberFormat="1" applyFont="1" applyFill="1" applyBorder="1" applyAlignment="1">
      <alignment horizontal="center" vertical="center" wrapText="1"/>
    </xf>
    <xf numFmtId="43" fontId="20" fillId="5" borderId="1" xfId="3" applyNumberFormat="1" applyFont="1" applyFill="1" applyBorder="1" applyAlignment="1">
      <alignment horizontal="right" vertical="center" wrapText="1"/>
    </xf>
    <xf numFmtId="43" fontId="20" fillId="0" borderId="1" xfId="3" applyNumberFormat="1" applyFont="1" applyBorder="1" applyAlignment="1">
      <alignment horizontal="right" vertical="center"/>
    </xf>
    <xf numFmtId="43" fontId="20" fillId="0" borderId="1" xfId="3" applyNumberFormat="1" applyFont="1" applyBorder="1" applyAlignment="1">
      <alignment horizontal="center" vertical="center"/>
    </xf>
    <xf numFmtId="43" fontId="20" fillId="0" borderId="1" xfId="1" applyNumberFormat="1" applyFont="1" applyBorder="1" applyAlignment="1">
      <alignment horizontal="center" vertical="center"/>
    </xf>
    <xf numFmtId="43" fontId="18" fillId="8" borderId="1" xfId="0" applyNumberFormat="1" applyFont="1" applyFill="1" applyBorder="1" applyAlignment="1">
      <alignment vertical="center" wrapText="1"/>
    </xf>
    <xf numFmtId="43" fontId="20" fillId="8" borderId="1" xfId="0" applyNumberFormat="1" applyFont="1" applyFill="1" applyBorder="1" applyAlignment="1">
      <alignment horizontal="right" vertical="center" wrapText="1"/>
    </xf>
    <xf numFmtId="43" fontId="18" fillId="8" borderId="1" xfId="3" applyNumberFormat="1" applyFont="1" applyFill="1" applyBorder="1" applyAlignment="1">
      <alignment vertical="center" wrapText="1"/>
    </xf>
    <xf numFmtId="43" fontId="20" fillId="7" borderId="1" xfId="1" applyNumberFormat="1" applyFont="1" applyFill="1" applyBorder="1" applyAlignment="1">
      <alignment vertical="center"/>
    </xf>
    <xf numFmtId="43" fontId="21" fillId="7" borderId="1" xfId="3" applyNumberFormat="1" applyFont="1" applyFill="1" applyBorder="1" applyAlignment="1">
      <alignment horizontal="right" vertical="center" wrapText="1"/>
    </xf>
    <xf numFmtId="43" fontId="20" fillId="7" borderId="1" xfId="3" applyNumberFormat="1" applyFont="1" applyFill="1" applyBorder="1" applyAlignment="1">
      <alignment vertical="center"/>
    </xf>
    <xf numFmtId="43" fontId="20" fillId="7" borderId="1" xfId="0" applyNumberFormat="1" applyFont="1" applyFill="1" applyBorder="1" applyAlignment="1">
      <alignment horizontal="right" vertical="center" wrapText="1"/>
    </xf>
    <xf numFmtId="43" fontId="20" fillId="7" borderId="1" xfId="3" applyNumberFormat="1" applyFont="1" applyFill="1" applyBorder="1" applyAlignment="1">
      <alignment horizontal="right" vertical="center"/>
    </xf>
    <xf numFmtId="43" fontId="20" fillId="7" borderId="1" xfId="0" applyNumberFormat="1" applyFont="1" applyFill="1" applyBorder="1" applyAlignment="1">
      <alignment horizontal="center" vertical="center" wrapText="1"/>
    </xf>
    <xf numFmtId="43" fontId="20" fillId="7" borderId="1" xfId="3" applyNumberFormat="1" applyFont="1" applyFill="1" applyBorder="1" applyAlignment="1">
      <alignment horizontal="center" vertical="center"/>
    </xf>
    <xf numFmtId="43" fontId="20" fillId="5" borderId="1" xfId="1" applyNumberFormat="1" applyFont="1" applyFill="1" applyBorder="1" applyAlignment="1">
      <alignment vertical="center" wrapText="1"/>
    </xf>
    <xf numFmtId="43" fontId="20" fillId="0" borderId="1" xfId="0" applyNumberFormat="1" applyFont="1" applyBorder="1" applyAlignment="1">
      <alignment vertical="center" wrapText="1"/>
    </xf>
    <xf numFmtId="43" fontId="20" fillId="0" borderId="1" xfId="3" applyNumberFormat="1" applyFont="1" applyBorder="1" applyAlignment="1">
      <alignment horizontal="right"/>
    </xf>
    <xf numFmtId="43" fontId="20" fillId="0" borderId="1" xfId="0" applyNumberFormat="1" applyFont="1" applyBorder="1" applyAlignment="1">
      <alignment horizontal="right" vertical="center" wrapText="1"/>
    </xf>
    <xf numFmtId="43" fontId="20" fillId="5" borderId="1" xfId="1" applyNumberFormat="1" applyFont="1" applyFill="1" applyBorder="1" applyAlignment="1">
      <alignment vertical="top" wrapText="1"/>
    </xf>
    <xf numFmtId="43" fontId="20" fillId="5" borderId="1" xfId="3" applyNumberFormat="1" applyFont="1" applyFill="1" applyBorder="1" applyAlignment="1">
      <alignment horizontal="right" vertical="top" wrapText="1"/>
    </xf>
    <xf numFmtId="43" fontId="18" fillId="8" borderId="1" xfId="0" applyNumberFormat="1" applyFont="1" applyFill="1" applyBorder="1" applyAlignment="1">
      <alignment horizontal="right" vertical="center" wrapText="1"/>
    </xf>
    <xf numFmtId="43" fontId="18" fillId="6" borderId="1" xfId="1" applyNumberFormat="1" applyFont="1" applyFill="1" applyBorder="1" applyAlignment="1">
      <alignment horizontal="right" vertical="center" wrapText="1"/>
    </xf>
    <xf numFmtId="43" fontId="10" fillId="5" borderId="1" xfId="1" applyNumberFormat="1" applyFont="1" applyFill="1" applyBorder="1" applyAlignment="1">
      <alignment horizontal="right" vertical="center" wrapText="1"/>
    </xf>
    <xf numFmtId="43" fontId="7" fillId="10" borderId="1" xfId="1" applyNumberFormat="1" applyFont="1" applyFill="1" applyBorder="1" applyAlignment="1">
      <alignment horizontal="right" vertical="center"/>
    </xf>
    <xf numFmtId="43" fontId="10" fillId="10" borderId="1" xfId="1" applyNumberFormat="1" applyFont="1" applyFill="1" applyBorder="1" applyAlignment="1">
      <alignment horizontal="right" vertical="center" wrapText="1"/>
    </xf>
    <xf numFmtId="43" fontId="8" fillId="8" borderId="1" xfId="0" applyNumberFormat="1" applyFont="1" applyFill="1" applyBorder="1" applyAlignment="1">
      <alignment horizontal="right" vertical="center"/>
    </xf>
    <xf numFmtId="43" fontId="7" fillId="9" borderId="1" xfId="1" applyNumberFormat="1" applyFont="1" applyFill="1" applyBorder="1" applyAlignment="1">
      <alignment horizontal="right" vertical="center" wrapText="1"/>
    </xf>
    <xf numFmtId="43" fontId="3" fillId="4" borderId="0" xfId="0" applyNumberFormat="1" applyFont="1" applyFill="1" applyAlignment="1">
      <alignment horizontal="right" vertical="center"/>
    </xf>
    <xf numFmtId="43" fontId="3" fillId="4" borderId="0" xfId="0" applyNumberFormat="1" applyFont="1" applyFill="1" applyAlignment="1">
      <alignment horizontal="center" vertical="center"/>
    </xf>
    <xf numFmtId="43" fontId="3" fillId="0" borderId="0" xfId="0" applyNumberFormat="1" applyFont="1" applyAlignment="1">
      <alignment horizontal="right" vertical="center"/>
    </xf>
    <xf numFmtId="168" fontId="7" fillId="2" borderId="1" xfId="1" applyNumberFormat="1" applyFont="1" applyFill="1" applyBorder="1" applyAlignment="1">
      <alignment horizontal="center" vertical="center" wrapText="1"/>
    </xf>
    <xf numFmtId="168" fontId="7" fillId="0" borderId="1" xfId="1" applyNumberFormat="1" applyFont="1" applyBorder="1" applyAlignment="1">
      <alignment horizontal="center" vertical="center" wrapText="1"/>
    </xf>
    <xf numFmtId="43" fontId="7" fillId="0" borderId="1" xfId="1" applyNumberFormat="1" applyFont="1" applyBorder="1" applyAlignment="1">
      <alignment horizontal="right" vertical="center" wrapText="1"/>
    </xf>
    <xf numFmtId="168" fontId="10" fillId="0" borderId="1" xfId="1" applyNumberFormat="1" applyFont="1" applyBorder="1" applyAlignment="1">
      <alignment horizontal="center" vertical="center" wrapText="1"/>
    </xf>
    <xf numFmtId="2" fontId="7" fillId="8" borderId="1" xfId="1" applyNumberFormat="1" applyFont="1" applyFill="1" applyBorder="1" applyAlignment="1">
      <alignment horizontal="center" vertical="center" wrapText="1"/>
    </xf>
    <xf numFmtId="2" fontId="20" fillId="7" borderId="1" xfId="1" applyNumberFormat="1" applyFont="1" applyFill="1" applyBorder="1" applyAlignment="1">
      <alignment horizontal="center" vertical="center" wrapText="1"/>
    </xf>
    <xf numFmtId="2" fontId="20" fillId="7" borderId="1" xfId="1" applyNumberFormat="1" applyFont="1" applyFill="1" applyBorder="1" applyAlignment="1">
      <alignment horizontal="right" vertical="center" wrapText="1"/>
    </xf>
    <xf numFmtId="43" fontId="20" fillId="7" borderId="1" xfId="1" applyNumberFormat="1" applyFont="1" applyFill="1" applyBorder="1" applyAlignment="1">
      <alignment horizontal="right" vertical="center" wrapText="1"/>
    </xf>
    <xf numFmtId="169" fontId="21" fillId="0" borderId="1" xfId="0" applyNumberFormat="1" applyFont="1" applyBorder="1" applyAlignment="1">
      <alignment horizontal="center" vertical="center"/>
    </xf>
    <xf numFmtId="43" fontId="21" fillId="0" borderId="1" xfId="0" applyNumberFormat="1" applyFont="1" applyBorder="1" applyAlignment="1">
      <alignment horizontal="right" vertical="center"/>
    </xf>
    <xf numFmtId="2" fontId="18" fillId="8" borderId="1" xfId="1" applyNumberFormat="1" applyFont="1" applyFill="1" applyBorder="1" applyAlignment="1">
      <alignment horizontal="center" vertical="center" wrapText="1"/>
    </xf>
    <xf numFmtId="43" fontId="18" fillId="8" borderId="1" xfId="1" applyNumberFormat="1" applyFont="1" applyFill="1" applyBorder="1" applyAlignment="1">
      <alignment horizontal="right" vertical="center" wrapText="1"/>
    </xf>
    <xf numFmtId="168" fontId="21" fillId="0" borderId="1" xfId="0" applyNumberFormat="1" applyFont="1" applyBorder="1" applyAlignment="1">
      <alignment horizontal="center" vertical="center"/>
    </xf>
    <xf numFmtId="2" fontId="18" fillId="6" borderId="1" xfId="1" applyNumberFormat="1" applyFont="1" applyFill="1" applyBorder="1" applyAlignment="1">
      <alignment horizontal="center" vertical="center" wrapText="1"/>
    </xf>
    <xf numFmtId="168" fontId="12" fillId="5" borderId="1" xfId="0" applyNumberFormat="1" applyFont="1" applyFill="1" applyBorder="1" applyAlignment="1">
      <alignment horizontal="center" vertical="center"/>
    </xf>
    <xf numFmtId="1" fontId="12" fillId="5" borderId="1" xfId="0" applyNumberFormat="1" applyFont="1" applyFill="1" applyBorder="1" applyAlignment="1">
      <alignment horizontal="right" vertical="center"/>
    </xf>
    <xf numFmtId="43" fontId="12" fillId="5" borderId="1" xfId="0" applyNumberFormat="1" applyFont="1" applyFill="1" applyBorder="1" applyAlignment="1">
      <alignment horizontal="right" vertical="center"/>
    </xf>
    <xf numFmtId="1" fontId="7" fillId="8" borderId="1" xfId="1" applyNumberFormat="1" applyFont="1" applyFill="1" applyBorder="1" applyAlignment="1">
      <alignment horizontal="right" vertical="center" wrapText="1"/>
    </xf>
    <xf numFmtId="168" fontId="7" fillId="10" borderId="1" xfId="1" applyNumberFormat="1" applyFont="1" applyFill="1" applyBorder="1" applyAlignment="1">
      <alignment horizontal="right" vertical="center" wrapText="1"/>
    </xf>
    <xf numFmtId="43" fontId="7" fillId="10" borderId="1" xfId="1" applyNumberFormat="1" applyFont="1" applyFill="1" applyBorder="1" applyAlignment="1">
      <alignment horizontal="right" vertical="center" wrapText="1"/>
    </xf>
    <xf numFmtId="168" fontId="10" fillId="0" borderId="1" xfId="0" applyNumberFormat="1" applyFont="1" applyBorder="1" applyAlignment="1">
      <alignment horizontal="center" vertical="center"/>
    </xf>
    <xf numFmtId="168" fontId="10" fillId="0" borderId="1" xfId="0" applyNumberFormat="1" applyFont="1" applyBorder="1" applyAlignment="1">
      <alignment horizontal="right" vertical="center"/>
    </xf>
    <xf numFmtId="43" fontId="10" fillId="0" borderId="1" xfId="0" applyNumberFormat="1" applyFont="1" applyBorder="1" applyAlignment="1">
      <alignment horizontal="right" vertical="center"/>
    </xf>
    <xf numFmtId="168" fontId="10" fillId="0" borderId="1" xfId="1" applyNumberFormat="1" applyFont="1" applyBorder="1" applyAlignment="1">
      <alignment horizontal="right" vertical="center" wrapText="1"/>
    </xf>
    <xf numFmtId="2" fontId="7" fillId="9" borderId="1" xfId="1" applyNumberFormat="1" applyFont="1" applyFill="1" applyBorder="1" applyAlignment="1">
      <alignment horizontal="center" vertical="center" wrapText="1"/>
    </xf>
    <xf numFmtId="43" fontId="7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71" fontId="3" fillId="0" borderId="0" xfId="0" applyNumberFormat="1" applyFont="1" applyAlignment="1">
      <alignment vertical="center"/>
    </xf>
    <xf numFmtId="171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43" fontId="3" fillId="0" borderId="0" xfId="0" applyNumberFormat="1" applyFont="1" applyFill="1" applyAlignment="1">
      <alignment horizontal="right" vertical="center"/>
    </xf>
    <xf numFmtId="43" fontId="3" fillId="0" borderId="0" xfId="0" applyNumberFormat="1" applyFont="1" applyFill="1" applyAlignment="1">
      <alignment horizontal="center" vertical="center"/>
    </xf>
    <xf numFmtId="165" fontId="20" fillId="0" borderId="1" xfId="1" applyNumberFormat="1" applyFont="1" applyFill="1" applyBorder="1" applyAlignment="1">
      <alignment horizontal="left" vertical="center" wrapText="1"/>
    </xf>
    <xf numFmtId="0" fontId="20" fillId="0" borderId="1" xfId="1" applyFont="1" applyFill="1" applyBorder="1" applyAlignment="1">
      <alignment horizontal="center" vertical="center"/>
    </xf>
    <xf numFmtId="0" fontId="20" fillId="0" borderId="1" xfId="1" applyFont="1" applyBorder="1" applyAlignment="1">
      <alignment vertical="top" wrapText="1"/>
    </xf>
    <xf numFmtId="0" fontId="23" fillId="11" borderId="1" xfId="1" applyFont="1" applyFill="1" applyBorder="1" applyAlignment="1">
      <alignment horizontal="center" vertical="center"/>
    </xf>
    <xf numFmtId="0" fontId="23" fillId="11" borderId="1" xfId="0" applyFont="1" applyFill="1" applyBorder="1" applyAlignment="1">
      <alignment horizontal="right" vertical="center"/>
    </xf>
    <xf numFmtId="2" fontId="23" fillId="11" borderId="1" xfId="1" applyNumberFormat="1" applyFont="1" applyFill="1" applyBorder="1" applyAlignment="1">
      <alignment horizontal="right" vertical="center"/>
    </xf>
    <xf numFmtId="0" fontId="24" fillId="11" borderId="0" xfId="0" applyFont="1" applyFill="1" applyAlignment="1">
      <alignment vertical="center"/>
    </xf>
    <xf numFmtId="0" fontId="10" fillId="10" borderId="1" xfId="1" applyFont="1" applyFill="1" applyBorder="1" applyAlignment="1">
      <alignment horizontal="center" vertical="center"/>
    </xf>
    <xf numFmtId="0" fontId="10" fillId="10" borderId="1" xfId="1" applyFont="1" applyFill="1" applyBorder="1" applyAlignment="1">
      <alignment horizontal="left" vertical="center" wrapText="1"/>
    </xf>
    <xf numFmtId="2" fontId="10" fillId="10" borderId="1" xfId="1" applyNumberFormat="1" applyFont="1" applyFill="1" applyBorder="1" applyAlignment="1">
      <alignment horizontal="center" vertical="center" wrapText="1"/>
    </xf>
    <xf numFmtId="2" fontId="7" fillId="10" borderId="1" xfId="1" applyNumberFormat="1" applyFont="1" applyFill="1" applyBorder="1" applyAlignment="1">
      <alignment horizontal="right" vertical="center" wrapText="1"/>
    </xf>
    <xf numFmtId="172" fontId="7" fillId="8" borderId="1" xfId="1" applyNumberFormat="1" applyFont="1" applyFill="1" applyBorder="1" applyAlignment="1">
      <alignment horizontal="right" vertical="center" wrapText="1"/>
    </xf>
    <xf numFmtId="173" fontId="10" fillId="0" borderId="1" xfId="1" applyNumberFormat="1" applyFont="1" applyBorder="1" applyAlignment="1">
      <alignment horizontal="right" vertical="center" wrapText="1"/>
    </xf>
    <xf numFmtId="173" fontId="7" fillId="8" borderId="1" xfId="1" applyNumberFormat="1" applyFont="1" applyFill="1" applyBorder="1" applyAlignment="1">
      <alignment horizontal="right" vertical="center" wrapText="1"/>
    </xf>
    <xf numFmtId="172" fontId="18" fillId="8" borderId="1" xfId="1" applyNumberFormat="1" applyFont="1" applyFill="1" applyBorder="1" applyAlignment="1">
      <alignment horizontal="right" vertical="center" wrapText="1"/>
    </xf>
    <xf numFmtId="172" fontId="18" fillId="6" borderId="1" xfId="1" applyNumberFormat="1" applyFont="1" applyFill="1" applyBorder="1" applyAlignment="1">
      <alignment horizontal="right" vertical="center" wrapText="1"/>
    </xf>
    <xf numFmtId="166" fontId="20" fillId="0" borderId="1" xfId="1" applyNumberFormat="1" applyFont="1" applyFill="1" applyBorder="1" applyAlignment="1">
      <alignment horizontal="center" vertical="center"/>
    </xf>
    <xf numFmtId="2" fontId="20" fillId="0" borderId="1" xfId="1" applyNumberFormat="1" applyFont="1" applyFill="1" applyBorder="1" applyAlignment="1">
      <alignment horizontal="right" vertical="center" wrapText="1"/>
    </xf>
    <xf numFmtId="43" fontId="20" fillId="0" borderId="1" xfId="1" applyNumberFormat="1" applyFont="1" applyFill="1" applyBorder="1" applyAlignment="1">
      <alignment horizontal="right" vertical="center" wrapText="1"/>
    </xf>
    <xf numFmtId="172" fontId="20" fillId="0" borderId="1" xfId="1" applyNumberFormat="1" applyFont="1" applyFill="1" applyBorder="1" applyAlignment="1">
      <alignment horizontal="right" vertical="center" wrapText="1"/>
    </xf>
    <xf numFmtId="0" fontId="25" fillId="0" borderId="0" xfId="0" applyFont="1" applyFill="1" applyAlignment="1">
      <alignment vertical="center"/>
    </xf>
    <xf numFmtId="172" fontId="7" fillId="2" borderId="1" xfId="1" applyNumberFormat="1" applyFont="1" applyFill="1" applyBorder="1" applyAlignment="1">
      <alignment horizontal="right" vertical="center" wrapText="1"/>
    </xf>
    <xf numFmtId="43" fontId="22" fillId="0" borderId="1" xfId="0" applyNumberFormat="1" applyFont="1" applyBorder="1" applyAlignment="1">
      <alignment horizontal="center" vertical="center" wrapText="1"/>
    </xf>
    <xf numFmtId="43" fontId="6" fillId="0" borderId="1" xfId="0" applyNumberFormat="1" applyFont="1" applyBorder="1" applyAlignment="1">
      <alignment horizontal="center" vertical="center" wrapText="1"/>
    </xf>
    <xf numFmtId="43" fontId="8" fillId="0" borderId="1" xfId="0" applyNumberFormat="1" applyFont="1" applyBorder="1" applyAlignment="1">
      <alignment horizontal="center" vertical="center" wrapText="1"/>
    </xf>
    <xf numFmtId="43" fontId="7" fillId="0" borderId="1" xfId="1" applyNumberFormat="1" applyFon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9" fillId="10" borderId="1" xfId="1" applyFont="1" applyFill="1" applyBorder="1" applyAlignment="1">
      <alignment horizontal="left" vertical="center" wrapText="1"/>
    </xf>
    <xf numFmtId="0" fontId="13" fillId="10" borderId="1" xfId="1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left" vertical="center" wrapText="1"/>
    </xf>
    <xf numFmtId="0" fontId="7" fillId="7" borderId="1" xfId="1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</cellXfs>
  <cellStyles count="4">
    <cellStyle name="Normal" xfId="0" builtinId="0"/>
    <cellStyle name="Normal 2" xfId="2" xr:uid="{8DD3DA18-4780-4BBC-96D8-0B5A491A8E7F}"/>
    <cellStyle name="Normal 4" xfId="1" xr:uid="{00000000-0005-0000-0000-000016000000}"/>
    <cellStyle name="Normal 4 2" xfId="3" xr:uid="{A9736FC3-0CBA-48CE-9058-75C366C97F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P105"/>
  <sheetViews>
    <sheetView tabSelected="1" view="pageBreakPreview" zoomScale="70" zoomScaleNormal="70" zoomScaleSheetLayoutView="70" workbookViewId="0">
      <pane xSplit="4" ySplit="7" topLeftCell="JB75" activePane="bottomRight" state="frozen"/>
      <selection pane="topRight"/>
      <selection pane="bottomLeft"/>
      <selection pane="bottomRight" activeCell="JY82" sqref="JY82"/>
    </sheetView>
  </sheetViews>
  <sheetFormatPr defaultColWidth="9.140625" defaultRowHeight="15.75"/>
  <cols>
    <col min="1" max="1" width="6.7109375" style="5" customWidth="1"/>
    <col min="2" max="2" width="39.42578125" style="5" customWidth="1"/>
    <col min="3" max="3" width="7.140625" style="2" customWidth="1"/>
    <col min="4" max="4" width="11.42578125" style="2" customWidth="1"/>
    <col min="5" max="5" width="9.7109375" style="6" bestFit="1" customWidth="1"/>
    <col min="6" max="6" width="9.7109375" style="150" bestFit="1" customWidth="1"/>
    <col min="7" max="7" width="9.7109375" style="151" bestFit="1" customWidth="1"/>
    <col min="8" max="8" width="9.5703125" style="150" customWidth="1"/>
    <col min="9" max="9" width="10.5703125" style="150" bestFit="1" customWidth="1"/>
    <col min="10" max="10" width="9.5703125" style="150" customWidth="1"/>
    <col min="11" max="11" width="11.28515625" style="110" bestFit="1" customWidth="1"/>
    <col min="12" max="12" width="9.7109375" style="152" bestFit="1" customWidth="1"/>
    <col min="13" max="13" width="11.28515625" style="110" bestFit="1" customWidth="1"/>
    <col min="14" max="15" width="9.7109375" style="110" bestFit="1" customWidth="1"/>
    <col min="16" max="16" width="9.5703125" style="110" customWidth="1"/>
    <col min="17" max="17" width="9.7109375" style="110" bestFit="1" customWidth="1"/>
    <col min="18" max="18" width="9.5703125" style="110" customWidth="1"/>
    <col min="19" max="19" width="11.28515625" style="110" bestFit="1" customWidth="1"/>
    <col min="20" max="20" width="9.7109375" style="110" bestFit="1" customWidth="1"/>
    <col min="21" max="21" width="10.5703125" style="110" bestFit="1" customWidth="1"/>
    <col min="22" max="25" width="9.7109375" style="110" bestFit="1" customWidth="1"/>
    <col min="26" max="26" width="9.5703125" style="110" customWidth="1"/>
    <col min="27" max="27" width="11.28515625" style="110" bestFit="1" customWidth="1"/>
    <col min="28" max="28" width="9.7109375" style="110" bestFit="1" customWidth="1"/>
    <col min="29" max="29" width="10.5703125" style="110" bestFit="1" customWidth="1"/>
    <col min="30" max="31" width="9.7109375" style="110" bestFit="1" customWidth="1"/>
    <col min="32" max="32" width="9.5703125" style="110" customWidth="1"/>
    <col min="33" max="33" width="9.7109375" style="110" bestFit="1" customWidth="1"/>
    <col min="34" max="34" width="9.5703125" style="110" customWidth="1"/>
    <col min="35" max="35" width="11.28515625" style="110" bestFit="1" customWidth="1"/>
    <col min="36" max="36" width="9.7109375" style="110" bestFit="1" customWidth="1"/>
    <col min="37" max="37" width="10.5703125" style="110" bestFit="1" customWidth="1"/>
    <col min="38" max="38" width="11.28515625" style="110" bestFit="1" customWidth="1"/>
    <col min="39" max="39" width="9.7109375" style="110" bestFit="1" customWidth="1"/>
    <col min="40" max="40" width="9.5703125" style="110" customWidth="1"/>
    <col min="41" max="41" width="9.7109375" style="110" bestFit="1" customWidth="1"/>
    <col min="42" max="42" width="9.5703125" style="110" customWidth="1"/>
    <col min="43" max="45" width="11.28515625" style="110" bestFit="1" customWidth="1"/>
    <col min="46" max="46" width="9.7109375" style="110" bestFit="1" customWidth="1"/>
    <col min="47" max="47" width="10.5703125" style="110" bestFit="1" customWidth="1"/>
    <col min="48" max="49" width="9.7109375" style="110" bestFit="1" customWidth="1"/>
    <col min="50" max="50" width="9.5703125" style="110" customWidth="1"/>
    <col min="51" max="51" width="11.28515625" style="110" bestFit="1" customWidth="1"/>
    <col min="52" max="52" width="9.7109375" style="110" bestFit="1" customWidth="1"/>
    <col min="53" max="53" width="11.28515625" style="110" bestFit="1" customWidth="1"/>
    <col min="54" max="55" width="9.7109375" style="110" bestFit="1" customWidth="1"/>
    <col min="56" max="56" width="9.5703125" style="110" customWidth="1"/>
    <col min="57" max="57" width="9.7109375" style="110" bestFit="1" customWidth="1"/>
    <col min="58" max="58" width="9.5703125" style="110" customWidth="1"/>
    <col min="59" max="59" width="11.28515625" style="110" bestFit="1" customWidth="1"/>
    <col min="60" max="60" width="9.7109375" style="110" bestFit="1" customWidth="1"/>
    <col min="61" max="61" width="11.28515625" style="110" bestFit="1" customWidth="1"/>
    <col min="62" max="65" width="9.7109375" style="110" bestFit="1" customWidth="1"/>
    <col min="66" max="66" width="9.5703125" style="110" customWidth="1"/>
    <col min="67" max="68" width="11.28515625" style="110" bestFit="1" customWidth="1"/>
    <col min="69" max="69" width="9.7109375" style="110" bestFit="1" customWidth="1"/>
    <col min="70" max="70" width="9.5703125" style="110" customWidth="1"/>
    <col min="71" max="71" width="9.7109375" style="110" bestFit="1" customWidth="1"/>
    <col min="72" max="72" width="9.5703125" style="110" customWidth="1"/>
    <col min="73" max="73" width="9.7109375" style="110" bestFit="1" customWidth="1"/>
    <col min="74" max="74" width="9.5703125" style="110" customWidth="1"/>
    <col min="75" max="75" width="10.5703125" style="110" bestFit="1" customWidth="1"/>
    <col min="76" max="79" width="9.7109375" style="110" bestFit="1" customWidth="1"/>
    <col min="80" max="80" width="9.5703125" style="110" customWidth="1"/>
    <col min="81" max="81" width="9.7109375" style="110" bestFit="1" customWidth="1"/>
    <col min="82" max="82" width="9.5703125" style="110" customWidth="1"/>
    <col min="83" max="83" width="11.28515625" style="110" bestFit="1" customWidth="1"/>
    <col min="84" max="84" width="9.7109375" style="110" bestFit="1" customWidth="1"/>
    <col min="85" max="85" width="11.28515625" style="110" bestFit="1" customWidth="1"/>
    <col min="86" max="86" width="9.7109375" style="110" bestFit="1" customWidth="1"/>
    <col min="87" max="87" width="10.5703125" style="110" bestFit="1" customWidth="1"/>
    <col min="88" max="89" width="9.7109375" style="110" bestFit="1" customWidth="1"/>
    <col min="90" max="90" width="9.5703125" style="110" customWidth="1"/>
    <col min="91" max="91" width="11.28515625" style="110" bestFit="1" customWidth="1"/>
    <col min="92" max="92" width="9.7109375" style="110" bestFit="1" customWidth="1"/>
    <col min="93" max="93" width="11.28515625" style="110" bestFit="1" customWidth="1"/>
    <col min="94" max="95" width="9.7109375" style="110" bestFit="1" customWidth="1"/>
    <col min="96" max="96" width="9.5703125" style="110" customWidth="1"/>
    <col min="97" max="97" width="9.7109375" style="110" bestFit="1" customWidth="1"/>
    <col min="98" max="98" width="9.5703125" style="110" customWidth="1"/>
    <col min="99" max="99" width="11.28515625" style="110" bestFit="1" customWidth="1"/>
    <col min="100" max="100" width="9.7109375" style="110" bestFit="1" customWidth="1"/>
    <col min="101" max="101" width="11.28515625" style="110" bestFit="1" customWidth="1"/>
    <col min="102" max="102" width="9.7109375" style="110" bestFit="1" customWidth="1"/>
    <col min="103" max="103" width="10.5703125" style="110" bestFit="1" customWidth="1"/>
    <col min="104" max="105" width="9.7109375" style="110" bestFit="1" customWidth="1"/>
    <col min="106" max="106" width="9.5703125" style="110" customWidth="1"/>
    <col min="107" max="107" width="11.28515625" style="110" bestFit="1" customWidth="1"/>
    <col min="108" max="108" width="9.7109375" style="110" bestFit="1" customWidth="1"/>
    <col min="109" max="110" width="11.28515625" style="110" bestFit="1" customWidth="1"/>
    <col min="111" max="111" width="9.7109375" style="110" bestFit="1" customWidth="1"/>
    <col min="112" max="112" width="9.5703125" style="110" customWidth="1"/>
    <col min="113" max="113" width="9.7109375" style="110" bestFit="1" customWidth="1"/>
    <col min="114" max="114" width="9.5703125" style="110" customWidth="1"/>
    <col min="115" max="118" width="11.28515625" style="110" bestFit="1" customWidth="1"/>
    <col min="119" max="119" width="10.5703125" style="110" bestFit="1" customWidth="1"/>
    <col min="120" max="120" width="9.5703125" style="110" customWidth="1"/>
    <col min="121" max="121" width="10.5703125" style="110" bestFit="1" customWidth="1"/>
    <col min="122" max="122" width="9.5703125" style="110" customWidth="1"/>
    <col min="123" max="124" width="11.28515625" style="110" bestFit="1" customWidth="1"/>
    <col min="125" max="125" width="10.5703125" style="110" bestFit="1" customWidth="1"/>
    <col min="126" max="126" width="9.5703125" style="110" customWidth="1"/>
    <col min="127" max="127" width="10.5703125" style="110" bestFit="1" customWidth="1"/>
    <col min="128" max="128" width="9.5703125" style="110" customWidth="1"/>
    <col min="129" max="129" width="9.7109375" style="110" bestFit="1" customWidth="1"/>
    <col min="130" max="130" width="9.5703125" style="110" customWidth="1"/>
    <col min="131" max="131" width="10.5703125" style="110" bestFit="1" customWidth="1"/>
    <col min="132" max="132" width="9.7109375" style="110" bestFit="1" customWidth="1"/>
    <col min="133" max="133" width="11.28515625" style="110" bestFit="1" customWidth="1"/>
    <col min="134" max="135" width="9.7109375" style="110" bestFit="1" customWidth="1"/>
    <col min="136" max="136" width="9.5703125" style="110" customWidth="1"/>
    <col min="137" max="137" width="10.5703125" style="110" bestFit="1" customWidth="1"/>
    <col min="138" max="138" width="9.7109375" style="110" bestFit="1" customWidth="1"/>
    <col min="139" max="139" width="11.28515625" style="110" bestFit="1" customWidth="1"/>
    <col min="140" max="141" width="10.5703125" style="110" bestFit="1" customWidth="1"/>
    <col min="142" max="142" width="9.5703125" style="110" customWidth="1"/>
    <col min="143" max="143" width="9.7109375" style="110" bestFit="1" customWidth="1"/>
    <col min="144" max="144" width="9.5703125" style="110" customWidth="1"/>
    <col min="145" max="145" width="10.5703125" style="110" bestFit="1" customWidth="1"/>
    <col min="146" max="146" width="9.5703125" style="110" customWidth="1"/>
    <col min="147" max="147" width="11.28515625" style="110" bestFit="1" customWidth="1"/>
    <col min="148" max="148" width="9.7109375" style="110" bestFit="1" customWidth="1"/>
    <col min="149" max="149" width="11.28515625" style="110" bestFit="1" customWidth="1"/>
    <col min="150" max="150" width="9.7109375" style="110" bestFit="1" customWidth="1"/>
    <col min="151" max="151" width="10.5703125" style="110" bestFit="1" customWidth="1"/>
    <col min="152" max="152" width="9.5703125" style="110" customWidth="1"/>
    <col min="153" max="153" width="10.5703125" style="110" bestFit="1" customWidth="1"/>
    <col min="154" max="154" width="9.5703125" style="110" customWidth="1"/>
    <col min="155" max="155" width="11.28515625" style="110" bestFit="1" customWidth="1"/>
    <col min="156" max="156" width="9.7109375" style="110" bestFit="1" customWidth="1"/>
    <col min="157" max="157" width="11.28515625" style="110" bestFit="1" customWidth="1"/>
    <col min="158" max="159" width="9.7109375" style="110" bestFit="1" customWidth="1"/>
    <col min="160" max="160" width="9.5703125" style="110" customWidth="1"/>
    <col min="161" max="161" width="10.5703125" style="110" bestFit="1" customWidth="1"/>
    <col min="162" max="162" width="9.7109375" style="110" bestFit="1" customWidth="1"/>
    <col min="163" max="163" width="11.28515625" style="110" bestFit="1" customWidth="1"/>
    <col min="164" max="164" width="9.7109375" style="110" bestFit="1" customWidth="1"/>
    <col min="165" max="165" width="10.5703125" style="110" bestFit="1" customWidth="1"/>
    <col min="166" max="166" width="9.5703125" style="110" customWidth="1"/>
    <col min="167" max="167" width="9.7109375" style="110" bestFit="1" customWidth="1"/>
    <col min="168" max="168" width="9.5703125" style="110" customWidth="1"/>
    <col min="169" max="169" width="10.5703125" style="110" bestFit="1" customWidth="1"/>
    <col min="170" max="170" width="9.5703125" style="110" customWidth="1"/>
    <col min="171" max="171" width="11.28515625" style="110" bestFit="1" customWidth="1"/>
    <col min="172" max="172" width="9.7109375" style="110" bestFit="1" customWidth="1"/>
    <col min="173" max="173" width="11.28515625" style="110" customWidth="1"/>
    <col min="174" max="174" width="9.7109375" style="110" bestFit="1" customWidth="1"/>
    <col min="175" max="175" width="10.5703125" style="110" bestFit="1" customWidth="1"/>
    <col min="176" max="176" width="9.5703125" style="110" customWidth="1"/>
    <col min="177" max="177" width="10.5703125" style="110" bestFit="1" customWidth="1"/>
    <col min="178" max="178" width="9.5703125" style="110" customWidth="1"/>
    <col min="179" max="179" width="11.28515625" style="110" bestFit="1" customWidth="1"/>
    <col min="180" max="180" width="9.7109375" style="110" bestFit="1" customWidth="1"/>
    <col min="181" max="182" width="11.28515625" style="110" bestFit="1" customWidth="1"/>
    <col min="183" max="183" width="10.5703125" style="110" bestFit="1" customWidth="1"/>
    <col min="184" max="184" width="9.5703125" style="110" customWidth="1"/>
    <col min="185" max="185" width="9.7109375" style="110" bestFit="1" customWidth="1"/>
    <col min="186" max="186" width="9.5703125" style="110" customWidth="1"/>
    <col min="187" max="189" width="11.28515625" style="110" bestFit="1" customWidth="1"/>
    <col min="190" max="193" width="9.7109375" style="110" bestFit="1" customWidth="1"/>
    <col min="194" max="194" width="9.5703125" style="110" customWidth="1"/>
    <col min="195" max="195" width="11.28515625" style="110" bestFit="1" customWidth="1"/>
    <col min="196" max="196" width="9.7109375" style="110" bestFit="1" customWidth="1"/>
    <col min="197" max="197" width="11.28515625" style="110" bestFit="1" customWidth="1"/>
    <col min="198" max="201" width="9.7109375" style="110" bestFit="1" customWidth="1"/>
    <col min="202" max="202" width="9.5703125" style="110" customWidth="1"/>
    <col min="203" max="203" width="11.28515625" style="110" bestFit="1" customWidth="1"/>
    <col min="204" max="204" width="9.7109375" style="110" bestFit="1" customWidth="1"/>
    <col min="205" max="205" width="11.28515625" style="110" bestFit="1" customWidth="1"/>
    <col min="206" max="206" width="9.7109375" style="110" bestFit="1" customWidth="1"/>
    <col min="207" max="207" width="10.5703125" style="110" bestFit="1" customWidth="1"/>
    <col min="208" max="208" width="9.5703125" style="110" customWidth="1"/>
    <col min="209" max="209" width="9.7109375" style="110" bestFit="1" customWidth="1"/>
    <col min="210" max="210" width="9.5703125" style="110" customWidth="1"/>
    <col min="211" max="211" width="11.28515625" style="110" bestFit="1" customWidth="1"/>
    <col min="212" max="212" width="9.7109375" style="110" bestFit="1" customWidth="1"/>
    <col min="213" max="213" width="11.28515625" style="110" bestFit="1" customWidth="1"/>
    <col min="214" max="215" width="9.7109375" style="110" bestFit="1" customWidth="1"/>
    <col min="216" max="216" width="9.5703125" style="110" customWidth="1"/>
    <col min="217" max="217" width="9.7109375" style="110" bestFit="1" customWidth="1"/>
    <col min="218" max="218" width="9.5703125" style="110" customWidth="1"/>
    <col min="219" max="219" width="11.28515625" style="110" bestFit="1" customWidth="1"/>
    <col min="220" max="220" width="9.7109375" style="110" bestFit="1" customWidth="1"/>
    <col min="221" max="221" width="11.28515625" style="110" customWidth="1"/>
    <col min="222" max="222" width="9.7109375" style="110" bestFit="1" customWidth="1"/>
    <col min="223" max="223" width="10.5703125" style="110" bestFit="1" customWidth="1"/>
    <col min="224" max="224" width="9.5703125" style="110" customWidth="1"/>
    <col min="225" max="225" width="9.7109375" style="110" bestFit="1" customWidth="1"/>
    <col min="226" max="226" width="9.5703125" style="110" customWidth="1"/>
    <col min="227" max="227" width="11.28515625" style="110" bestFit="1" customWidth="1"/>
    <col min="228" max="228" width="9.7109375" style="110" bestFit="1" customWidth="1"/>
    <col min="229" max="229" width="10.5703125" style="110" bestFit="1" customWidth="1"/>
    <col min="230" max="231" width="9.7109375" style="110" bestFit="1" customWidth="1"/>
    <col min="232" max="232" width="9.5703125" style="110" customWidth="1"/>
    <col min="233" max="233" width="9.7109375" style="110" bestFit="1" customWidth="1"/>
    <col min="234" max="234" width="9.5703125" style="110" customWidth="1"/>
    <col min="235" max="235" width="11.28515625" style="110" bestFit="1" customWidth="1"/>
    <col min="236" max="236" width="9.7109375" style="110" bestFit="1" customWidth="1"/>
    <col min="237" max="237" width="11.28515625" style="110" bestFit="1" customWidth="1"/>
    <col min="238" max="238" width="9.7109375" style="110" bestFit="1" customWidth="1"/>
    <col min="239" max="239" width="10.5703125" style="110" bestFit="1" customWidth="1"/>
    <col min="240" max="242" width="9.7109375" style="110" bestFit="1" customWidth="1"/>
    <col min="243" max="246" width="11.28515625" style="110" bestFit="1" customWidth="1"/>
    <col min="247" max="247" width="10.5703125" style="110" bestFit="1" customWidth="1"/>
    <col min="248" max="248" width="11.28515625" style="110" bestFit="1" customWidth="1"/>
    <col min="249" max="250" width="9.7109375" style="110" bestFit="1" customWidth="1"/>
    <col min="251" max="252" width="11.28515625" style="110" bestFit="1" customWidth="1"/>
    <col min="253" max="253" width="10.5703125" style="110" bestFit="1" customWidth="1"/>
    <col min="254" max="254" width="9.7109375" style="110" bestFit="1" customWidth="1"/>
    <col min="255" max="255" width="10.5703125" style="110" bestFit="1" customWidth="1"/>
    <col min="256" max="256" width="9.5703125" style="110" customWidth="1"/>
    <col min="257" max="257" width="9.7109375" style="110" bestFit="1" customWidth="1"/>
    <col min="258" max="258" width="9.5703125" style="110" customWidth="1"/>
    <col min="259" max="259" width="11.28515625" style="110" bestFit="1" customWidth="1"/>
    <col min="260" max="261" width="9.7109375" style="110" bestFit="1" customWidth="1"/>
    <col min="262" max="262" width="11.28515625" style="110" bestFit="1" customWidth="1"/>
    <col min="263" max="263" width="13.7109375" style="110" bestFit="1" customWidth="1"/>
    <col min="264" max="264" width="9.7109375" style="110" bestFit="1" customWidth="1"/>
    <col min="265" max="265" width="13.7109375" style="110" bestFit="1" customWidth="1"/>
    <col min="266" max="266" width="9.7109375" style="110" bestFit="1" customWidth="1"/>
    <col min="267" max="267" width="13.7109375" style="110" bestFit="1" customWidth="1"/>
    <col min="268" max="268" width="11.28515625" style="110" bestFit="1" customWidth="1"/>
    <col min="269" max="269" width="13" style="110" customWidth="1"/>
    <col min="270" max="270" width="11.42578125" style="110" customWidth="1"/>
    <col min="271" max="271" width="11.5703125" style="110" customWidth="1"/>
    <col min="272" max="272" width="10.7109375" style="110" customWidth="1"/>
    <col min="273" max="273" width="11.7109375" style="110" customWidth="1"/>
    <col min="274" max="274" width="9.7109375" style="110" customWidth="1"/>
    <col min="275" max="275" width="12.5703125" style="111" customWidth="1"/>
    <col min="276" max="276" width="13" style="111" customWidth="1"/>
    <col min="277" max="16384" width="9.140625" style="5"/>
  </cols>
  <sheetData>
    <row r="1" spans="1:276" s="48" customFormat="1" ht="15">
      <c r="C1" s="182"/>
      <c r="D1" s="182"/>
      <c r="E1" s="183"/>
      <c r="F1" s="184"/>
      <c r="G1" s="185"/>
      <c r="H1" s="184"/>
      <c r="I1" s="184"/>
      <c r="J1" s="184"/>
      <c r="K1" s="111"/>
      <c r="L1" s="184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  <c r="BM1" s="111"/>
      <c r="BN1" s="111"/>
      <c r="BO1" s="111"/>
      <c r="BP1" s="111"/>
      <c r="BQ1" s="111"/>
      <c r="BR1" s="111"/>
      <c r="BS1" s="111"/>
      <c r="BT1" s="111"/>
      <c r="BU1" s="111"/>
      <c r="BV1" s="111"/>
      <c r="BW1" s="111"/>
      <c r="BX1" s="111"/>
      <c r="BY1" s="111"/>
      <c r="BZ1" s="111"/>
      <c r="CA1" s="111"/>
      <c r="CB1" s="111"/>
      <c r="CC1" s="111"/>
      <c r="CD1" s="111"/>
      <c r="CE1" s="111"/>
      <c r="CF1" s="111"/>
      <c r="CG1" s="111"/>
      <c r="CH1" s="111"/>
      <c r="CI1" s="111"/>
      <c r="CJ1" s="111"/>
      <c r="CK1" s="111"/>
      <c r="CL1" s="111"/>
      <c r="CM1" s="111"/>
      <c r="CN1" s="111"/>
      <c r="CO1" s="111"/>
      <c r="CP1" s="111"/>
      <c r="CQ1" s="111"/>
      <c r="CR1" s="111"/>
      <c r="CS1" s="111"/>
      <c r="CT1" s="111"/>
      <c r="CU1" s="111"/>
      <c r="CV1" s="111"/>
      <c r="CW1" s="111"/>
      <c r="CX1" s="111"/>
      <c r="CY1" s="111"/>
      <c r="CZ1" s="111"/>
      <c r="DA1" s="111"/>
      <c r="DB1" s="111"/>
      <c r="DC1" s="111"/>
      <c r="DD1" s="111"/>
      <c r="DE1" s="111"/>
      <c r="DF1" s="111"/>
      <c r="DG1" s="111"/>
      <c r="DH1" s="111"/>
      <c r="DI1" s="111"/>
      <c r="DJ1" s="111"/>
      <c r="DK1" s="111"/>
      <c r="DL1" s="111"/>
      <c r="DM1" s="111"/>
      <c r="DN1" s="111"/>
      <c r="DO1" s="111"/>
      <c r="DP1" s="111"/>
      <c r="DQ1" s="111"/>
      <c r="DR1" s="111"/>
      <c r="DS1" s="111"/>
      <c r="DT1" s="111"/>
      <c r="DU1" s="111"/>
      <c r="DV1" s="111"/>
      <c r="DW1" s="111"/>
      <c r="DX1" s="111"/>
      <c r="DY1" s="111"/>
      <c r="DZ1" s="111"/>
      <c r="EA1" s="111"/>
      <c r="EB1" s="111"/>
      <c r="EC1" s="111"/>
      <c r="ED1" s="111"/>
      <c r="EE1" s="111"/>
      <c r="EF1" s="111"/>
      <c r="EG1" s="111"/>
      <c r="EH1" s="111"/>
      <c r="EI1" s="111"/>
      <c r="EJ1" s="111"/>
      <c r="EK1" s="111"/>
      <c r="EL1" s="111"/>
      <c r="EM1" s="111"/>
      <c r="EN1" s="111"/>
      <c r="EO1" s="111"/>
      <c r="EP1" s="111"/>
      <c r="EQ1" s="111"/>
      <c r="ER1" s="111"/>
      <c r="ES1" s="111"/>
      <c r="ET1" s="111"/>
      <c r="EU1" s="111"/>
      <c r="EV1" s="111"/>
      <c r="EW1" s="111"/>
      <c r="EX1" s="111"/>
      <c r="EY1" s="111"/>
      <c r="EZ1" s="111"/>
      <c r="FA1" s="111"/>
      <c r="FB1" s="111"/>
      <c r="FC1" s="111"/>
      <c r="FD1" s="111"/>
      <c r="FE1" s="111"/>
      <c r="FF1" s="111"/>
      <c r="FG1" s="111"/>
      <c r="FH1" s="111"/>
      <c r="FI1" s="111"/>
      <c r="FJ1" s="111"/>
      <c r="FK1" s="111"/>
      <c r="FL1" s="111"/>
      <c r="FM1" s="111"/>
      <c r="FN1" s="111"/>
      <c r="FO1" s="111"/>
      <c r="FP1" s="111"/>
      <c r="FQ1" s="111"/>
      <c r="FR1" s="111"/>
      <c r="FS1" s="111"/>
      <c r="FT1" s="111"/>
      <c r="FU1" s="111"/>
      <c r="FV1" s="111"/>
      <c r="FW1" s="111"/>
      <c r="FX1" s="111"/>
      <c r="FY1" s="111"/>
      <c r="FZ1" s="111"/>
      <c r="GA1" s="111"/>
      <c r="GB1" s="111"/>
      <c r="GC1" s="111"/>
      <c r="GD1" s="111"/>
      <c r="GE1" s="111"/>
      <c r="GF1" s="111"/>
      <c r="GG1" s="111"/>
      <c r="GH1" s="111"/>
      <c r="GI1" s="111"/>
      <c r="GJ1" s="111"/>
      <c r="GK1" s="111"/>
      <c r="GL1" s="111"/>
      <c r="GM1" s="111"/>
      <c r="GN1" s="111"/>
      <c r="GO1" s="111"/>
      <c r="GP1" s="111"/>
      <c r="GQ1" s="111"/>
      <c r="GR1" s="111"/>
      <c r="GS1" s="111"/>
      <c r="GT1" s="111"/>
      <c r="GU1" s="111"/>
      <c r="GV1" s="111"/>
      <c r="GW1" s="111"/>
      <c r="GX1" s="111"/>
      <c r="GY1" s="111"/>
      <c r="GZ1" s="111"/>
      <c r="HA1" s="111"/>
      <c r="HB1" s="111"/>
      <c r="HC1" s="111"/>
      <c r="HD1" s="111"/>
      <c r="HE1" s="111"/>
      <c r="HF1" s="111"/>
      <c r="HG1" s="111"/>
      <c r="HH1" s="111"/>
      <c r="HI1" s="111"/>
      <c r="HJ1" s="111"/>
      <c r="HK1" s="111"/>
      <c r="HL1" s="111"/>
      <c r="HM1" s="111"/>
      <c r="HN1" s="111"/>
      <c r="HO1" s="111"/>
      <c r="HP1" s="111"/>
      <c r="HQ1" s="111"/>
      <c r="HR1" s="111"/>
      <c r="HS1" s="111"/>
      <c r="HT1" s="111"/>
      <c r="HU1" s="111"/>
      <c r="HV1" s="111"/>
      <c r="HW1" s="111"/>
      <c r="HX1" s="111"/>
      <c r="HY1" s="111"/>
      <c r="HZ1" s="111"/>
      <c r="IA1" s="111"/>
      <c r="IB1" s="111"/>
      <c r="IC1" s="111"/>
      <c r="ID1" s="111"/>
      <c r="IE1" s="111"/>
      <c r="IF1" s="111"/>
      <c r="IG1" s="111"/>
      <c r="IH1" s="111"/>
      <c r="II1" s="111"/>
      <c r="IJ1" s="111"/>
      <c r="IK1" s="111"/>
      <c r="IL1" s="111"/>
      <c r="IM1" s="111"/>
      <c r="IN1" s="111"/>
      <c r="IO1" s="111"/>
      <c r="IP1" s="111"/>
      <c r="IQ1" s="111"/>
      <c r="IR1" s="111"/>
      <c r="IS1" s="111"/>
      <c r="IT1" s="111"/>
      <c r="IU1" s="111"/>
      <c r="IV1" s="111"/>
      <c r="IW1" s="111"/>
      <c r="IX1" s="111"/>
      <c r="IY1" s="111"/>
      <c r="IZ1" s="111"/>
      <c r="JA1" s="111"/>
      <c r="JB1" s="111"/>
      <c r="JC1" s="111"/>
      <c r="JD1" s="111"/>
      <c r="JE1" s="111"/>
      <c r="JF1" s="111"/>
      <c r="JG1" s="111"/>
      <c r="JH1" s="111"/>
      <c r="JI1" s="111"/>
      <c r="JJ1" s="111"/>
      <c r="JK1" s="111"/>
      <c r="JL1" s="111"/>
      <c r="JM1" s="111"/>
      <c r="JN1" s="111"/>
      <c r="JO1" s="111"/>
      <c r="JP1" s="111"/>
    </row>
    <row r="2" spans="1:276" s="48" customFormat="1" ht="12.75" customHeight="1">
      <c r="C2" s="182"/>
      <c r="D2" s="182"/>
      <c r="E2" s="183"/>
      <c r="F2" s="184"/>
      <c r="G2" s="185"/>
      <c r="H2" s="184"/>
      <c r="I2" s="184"/>
      <c r="J2" s="184"/>
      <c r="K2" s="111"/>
      <c r="L2" s="184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  <c r="BM2" s="111"/>
      <c r="BN2" s="111"/>
      <c r="BO2" s="111"/>
      <c r="BP2" s="111"/>
      <c r="BQ2" s="111"/>
      <c r="BR2" s="111"/>
      <c r="BS2" s="111"/>
      <c r="BT2" s="111"/>
      <c r="BU2" s="111"/>
      <c r="BV2" s="111"/>
      <c r="BW2" s="111"/>
      <c r="BX2" s="111"/>
      <c r="BY2" s="111"/>
      <c r="BZ2" s="111"/>
      <c r="CA2" s="111"/>
      <c r="CB2" s="111"/>
      <c r="CC2" s="111"/>
      <c r="CD2" s="111"/>
      <c r="CE2" s="111"/>
      <c r="CF2" s="111"/>
      <c r="CG2" s="111"/>
      <c r="CH2" s="111"/>
      <c r="CI2" s="111"/>
      <c r="CJ2" s="111"/>
      <c r="CK2" s="111"/>
      <c r="CL2" s="111"/>
      <c r="CM2" s="111"/>
      <c r="CN2" s="111"/>
      <c r="CO2" s="111"/>
      <c r="CP2" s="111"/>
      <c r="CQ2" s="111"/>
      <c r="CR2" s="111"/>
      <c r="CS2" s="111"/>
      <c r="CT2" s="111"/>
      <c r="CU2" s="111"/>
      <c r="CV2" s="111"/>
      <c r="CW2" s="111"/>
      <c r="CX2" s="111"/>
      <c r="CY2" s="111"/>
      <c r="CZ2" s="111"/>
      <c r="DA2" s="111"/>
      <c r="DB2" s="111"/>
      <c r="DC2" s="111"/>
      <c r="DD2" s="111"/>
      <c r="DE2" s="111"/>
      <c r="DF2" s="111"/>
      <c r="DG2" s="111"/>
      <c r="DH2" s="111"/>
      <c r="DI2" s="111"/>
      <c r="DJ2" s="111"/>
      <c r="DK2" s="111"/>
      <c r="DL2" s="111"/>
      <c r="DM2" s="111"/>
      <c r="DN2" s="111"/>
      <c r="DO2" s="111"/>
      <c r="DP2" s="111"/>
      <c r="DQ2" s="111"/>
      <c r="DR2" s="111"/>
      <c r="DS2" s="111"/>
      <c r="DT2" s="111"/>
      <c r="DU2" s="111"/>
      <c r="DV2" s="111"/>
      <c r="DW2" s="111"/>
      <c r="DX2" s="111"/>
      <c r="DY2" s="111"/>
      <c r="DZ2" s="111"/>
      <c r="EA2" s="111"/>
      <c r="EB2" s="111"/>
      <c r="EC2" s="111"/>
      <c r="ED2" s="111"/>
      <c r="EE2" s="111"/>
      <c r="EF2" s="111"/>
      <c r="EG2" s="111"/>
      <c r="EH2" s="111"/>
      <c r="EI2" s="111"/>
      <c r="EJ2" s="111"/>
      <c r="EK2" s="111"/>
      <c r="EL2" s="111"/>
      <c r="EM2" s="111"/>
      <c r="EN2" s="111"/>
      <c r="EO2" s="111"/>
      <c r="EP2" s="111"/>
      <c r="EQ2" s="111"/>
      <c r="ER2" s="111"/>
      <c r="ES2" s="111"/>
      <c r="ET2" s="111"/>
      <c r="EU2" s="111"/>
      <c r="EV2" s="111"/>
      <c r="EW2" s="111"/>
      <c r="EX2" s="111"/>
      <c r="EY2" s="111"/>
      <c r="EZ2" s="111"/>
      <c r="FA2" s="111"/>
      <c r="FB2" s="111"/>
      <c r="FC2" s="111"/>
      <c r="FD2" s="111"/>
      <c r="FE2" s="111"/>
      <c r="FF2" s="111"/>
      <c r="FG2" s="111"/>
      <c r="FH2" s="111"/>
      <c r="FI2" s="111"/>
      <c r="FJ2" s="111"/>
      <c r="FK2" s="111"/>
      <c r="FL2" s="111"/>
      <c r="FM2" s="111"/>
      <c r="FN2" s="111"/>
      <c r="FO2" s="111"/>
      <c r="FP2" s="111"/>
      <c r="FQ2" s="111"/>
      <c r="FR2" s="111"/>
      <c r="FS2" s="111"/>
      <c r="FT2" s="111"/>
      <c r="FU2" s="111"/>
      <c r="FV2" s="111"/>
      <c r="FW2" s="111"/>
      <c r="FX2" s="111"/>
      <c r="FY2" s="111"/>
      <c r="FZ2" s="111"/>
      <c r="GA2" s="111"/>
      <c r="GB2" s="111"/>
      <c r="GC2" s="111"/>
      <c r="GD2" s="111"/>
      <c r="GE2" s="111"/>
      <c r="GF2" s="111"/>
      <c r="GG2" s="111"/>
      <c r="GH2" s="111"/>
      <c r="GI2" s="111"/>
      <c r="GJ2" s="111"/>
      <c r="GK2" s="111"/>
      <c r="GL2" s="111"/>
      <c r="GM2" s="111"/>
      <c r="GN2" s="111"/>
      <c r="GO2" s="111"/>
      <c r="GP2" s="111"/>
      <c r="GQ2" s="111"/>
      <c r="GR2" s="111"/>
      <c r="GS2" s="111"/>
      <c r="GT2" s="111"/>
      <c r="GU2" s="111"/>
      <c r="GV2" s="111"/>
      <c r="GW2" s="111"/>
      <c r="GX2" s="111"/>
      <c r="GY2" s="111"/>
      <c r="GZ2" s="111"/>
      <c r="HA2" s="111"/>
      <c r="HB2" s="111"/>
      <c r="HC2" s="111"/>
      <c r="HD2" s="111"/>
      <c r="HE2" s="111"/>
      <c r="HF2" s="111"/>
      <c r="HG2" s="111"/>
      <c r="HH2" s="111"/>
      <c r="HI2" s="111"/>
      <c r="HJ2" s="111"/>
      <c r="HK2" s="111"/>
      <c r="HL2" s="111"/>
      <c r="HM2" s="111"/>
      <c r="HN2" s="111"/>
      <c r="HO2" s="111"/>
      <c r="HP2" s="111"/>
      <c r="HQ2" s="111"/>
      <c r="HR2" s="111"/>
      <c r="HS2" s="111"/>
      <c r="HT2" s="111"/>
      <c r="HU2" s="111"/>
      <c r="HV2" s="111"/>
      <c r="HW2" s="111"/>
      <c r="HX2" s="111"/>
      <c r="HY2" s="111"/>
      <c r="HZ2" s="111"/>
      <c r="IA2" s="111"/>
      <c r="IB2" s="111"/>
      <c r="IC2" s="111"/>
      <c r="ID2" s="111"/>
      <c r="IE2" s="111"/>
      <c r="IF2" s="111"/>
      <c r="IG2" s="111"/>
      <c r="IH2" s="111"/>
      <c r="II2" s="111"/>
      <c r="IJ2" s="111"/>
      <c r="IK2" s="111"/>
      <c r="IL2" s="111"/>
      <c r="IM2" s="111"/>
      <c r="IN2" s="111"/>
      <c r="IO2" s="111"/>
      <c r="IP2" s="111"/>
      <c r="IQ2" s="111"/>
      <c r="IR2" s="111"/>
      <c r="IS2" s="111"/>
      <c r="IT2" s="111"/>
      <c r="IU2" s="111"/>
      <c r="IV2" s="111"/>
      <c r="IW2" s="111"/>
      <c r="IX2" s="111"/>
      <c r="IY2" s="111"/>
      <c r="IZ2" s="111"/>
      <c r="JA2" s="111"/>
      <c r="JB2" s="111"/>
      <c r="JC2" s="111"/>
      <c r="JD2" s="111"/>
      <c r="JE2" s="111"/>
      <c r="JF2" s="111"/>
      <c r="JG2" s="111"/>
      <c r="JH2" s="111"/>
      <c r="JI2" s="111"/>
      <c r="JJ2" s="111"/>
      <c r="JK2" s="111"/>
      <c r="JL2" s="111"/>
      <c r="JM2" s="111"/>
      <c r="JN2" s="111"/>
      <c r="JO2" s="111"/>
      <c r="JP2" s="111"/>
    </row>
    <row r="3" spans="1:276" s="48" customFormat="1" ht="15">
      <c r="C3" s="182"/>
      <c r="D3" s="182"/>
      <c r="E3" s="183"/>
      <c r="F3" s="184"/>
      <c r="G3" s="185"/>
      <c r="H3" s="184"/>
      <c r="I3" s="184"/>
      <c r="J3" s="184"/>
      <c r="K3" s="111"/>
      <c r="L3" s="184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  <c r="BM3" s="111"/>
      <c r="BN3" s="111"/>
      <c r="BO3" s="111"/>
      <c r="BP3" s="111"/>
      <c r="BQ3" s="111"/>
      <c r="BR3" s="111"/>
      <c r="BS3" s="111"/>
      <c r="BT3" s="111"/>
      <c r="BU3" s="111"/>
      <c r="BV3" s="111"/>
      <c r="BW3" s="111"/>
      <c r="BX3" s="111"/>
      <c r="BY3" s="111"/>
      <c r="BZ3" s="111"/>
      <c r="CA3" s="111"/>
      <c r="CB3" s="111"/>
      <c r="CC3" s="111"/>
      <c r="CD3" s="111"/>
      <c r="CE3" s="111"/>
      <c r="CF3" s="111"/>
      <c r="CG3" s="111"/>
      <c r="CH3" s="111"/>
      <c r="CI3" s="111"/>
      <c r="CJ3" s="111"/>
      <c r="CK3" s="111"/>
      <c r="CL3" s="111"/>
      <c r="CM3" s="111"/>
      <c r="CN3" s="111"/>
      <c r="CO3" s="111"/>
      <c r="CP3" s="111"/>
      <c r="CQ3" s="111"/>
      <c r="CR3" s="111"/>
      <c r="CS3" s="111"/>
      <c r="CT3" s="111"/>
      <c r="CU3" s="111"/>
      <c r="CV3" s="111"/>
      <c r="CW3" s="111"/>
      <c r="CX3" s="111"/>
      <c r="CY3" s="111"/>
      <c r="CZ3" s="111"/>
      <c r="DA3" s="111"/>
      <c r="DB3" s="111"/>
      <c r="DC3" s="111"/>
      <c r="DD3" s="111"/>
      <c r="DE3" s="111"/>
      <c r="DF3" s="111"/>
      <c r="DG3" s="111"/>
      <c r="DH3" s="111"/>
      <c r="DI3" s="111"/>
      <c r="DJ3" s="111"/>
      <c r="DK3" s="111"/>
      <c r="DL3" s="111"/>
      <c r="DM3" s="111"/>
      <c r="DN3" s="111"/>
      <c r="DO3" s="111"/>
      <c r="DP3" s="111"/>
      <c r="DQ3" s="111"/>
      <c r="DR3" s="111"/>
      <c r="DS3" s="111"/>
      <c r="DT3" s="111"/>
      <c r="DU3" s="111"/>
      <c r="DV3" s="111"/>
      <c r="DW3" s="111"/>
      <c r="DX3" s="111"/>
      <c r="DY3" s="111"/>
      <c r="DZ3" s="111"/>
      <c r="EA3" s="111"/>
      <c r="EB3" s="111"/>
      <c r="EC3" s="111"/>
      <c r="ED3" s="111"/>
      <c r="EE3" s="111"/>
      <c r="EF3" s="111"/>
      <c r="EG3" s="111"/>
      <c r="EH3" s="111"/>
      <c r="EI3" s="111"/>
      <c r="EJ3" s="111"/>
      <c r="EK3" s="111"/>
      <c r="EL3" s="111"/>
      <c r="EM3" s="111"/>
      <c r="EN3" s="111"/>
      <c r="EO3" s="111"/>
      <c r="EP3" s="111"/>
      <c r="EQ3" s="111"/>
      <c r="ER3" s="111"/>
      <c r="ES3" s="111"/>
      <c r="ET3" s="111"/>
      <c r="EU3" s="111"/>
      <c r="EV3" s="111"/>
      <c r="EW3" s="111"/>
      <c r="EX3" s="111"/>
      <c r="EY3" s="111"/>
      <c r="EZ3" s="111"/>
      <c r="FA3" s="111"/>
      <c r="FB3" s="111"/>
      <c r="FC3" s="111"/>
      <c r="FD3" s="111"/>
      <c r="FE3" s="111"/>
      <c r="FF3" s="111"/>
      <c r="FG3" s="111"/>
      <c r="FH3" s="111"/>
      <c r="FI3" s="111"/>
      <c r="FJ3" s="111"/>
      <c r="FK3" s="111"/>
      <c r="FL3" s="111"/>
      <c r="FM3" s="111"/>
      <c r="FN3" s="111"/>
      <c r="FO3" s="111"/>
      <c r="FP3" s="111"/>
      <c r="FQ3" s="111"/>
      <c r="FR3" s="111"/>
      <c r="FS3" s="111"/>
      <c r="FT3" s="111"/>
      <c r="FU3" s="111"/>
      <c r="FV3" s="111"/>
      <c r="FW3" s="111"/>
      <c r="FX3" s="111"/>
      <c r="FY3" s="111"/>
      <c r="FZ3" s="111"/>
      <c r="GA3" s="111"/>
      <c r="GB3" s="111"/>
      <c r="GC3" s="111"/>
      <c r="GD3" s="111"/>
      <c r="GE3" s="111"/>
      <c r="GF3" s="111"/>
      <c r="GG3" s="111"/>
      <c r="GH3" s="111"/>
      <c r="GI3" s="111"/>
      <c r="GJ3" s="111"/>
      <c r="GK3" s="111"/>
      <c r="GL3" s="111"/>
      <c r="GM3" s="111"/>
      <c r="GN3" s="111"/>
      <c r="GO3" s="111"/>
      <c r="GP3" s="111"/>
      <c r="GQ3" s="111"/>
      <c r="GR3" s="111"/>
      <c r="GS3" s="111"/>
      <c r="GT3" s="111"/>
      <c r="GU3" s="111"/>
      <c r="GV3" s="111"/>
      <c r="GW3" s="111"/>
      <c r="GX3" s="111"/>
      <c r="GY3" s="111"/>
      <c r="GZ3" s="111"/>
      <c r="HA3" s="111"/>
      <c r="HB3" s="111"/>
      <c r="HC3" s="111"/>
      <c r="HD3" s="111"/>
      <c r="HE3" s="111"/>
      <c r="HF3" s="111"/>
      <c r="HG3" s="111"/>
      <c r="HH3" s="111"/>
      <c r="HI3" s="111"/>
      <c r="HJ3" s="111"/>
      <c r="HK3" s="111"/>
      <c r="HL3" s="111"/>
      <c r="HM3" s="111"/>
      <c r="HN3" s="111"/>
      <c r="HO3" s="111"/>
      <c r="HP3" s="111"/>
      <c r="HQ3" s="111"/>
      <c r="HR3" s="111"/>
      <c r="HS3" s="111"/>
      <c r="HT3" s="111"/>
      <c r="HU3" s="111"/>
      <c r="HV3" s="111"/>
      <c r="HW3" s="111"/>
      <c r="HX3" s="111"/>
      <c r="HY3" s="111"/>
      <c r="HZ3" s="111"/>
      <c r="IA3" s="111"/>
      <c r="IB3" s="111"/>
      <c r="IC3" s="111"/>
      <c r="ID3" s="111"/>
      <c r="IE3" s="111"/>
      <c r="IF3" s="111"/>
      <c r="IG3" s="111"/>
      <c r="IH3" s="111"/>
      <c r="II3" s="111"/>
      <c r="IJ3" s="111"/>
      <c r="IK3" s="111"/>
      <c r="IL3" s="111"/>
      <c r="IM3" s="111"/>
      <c r="IN3" s="111"/>
      <c r="IO3" s="111"/>
      <c r="IP3" s="111"/>
      <c r="IQ3" s="111"/>
      <c r="IR3" s="111"/>
      <c r="IS3" s="111"/>
      <c r="IT3" s="111"/>
      <c r="IU3" s="111"/>
      <c r="IV3" s="111"/>
      <c r="IW3" s="111"/>
      <c r="IX3" s="111"/>
      <c r="IY3" s="111"/>
      <c r="IZ3" s="111"/>
      <c r="JA3" s="111"/>
      <c r="JB3" s="111"/>
      <c r="JC3" s="111"/>
      <c r="JD3" s="111"/>
      <c r="JE3" s="111"/>
      <c r="JF3" s="111"/>
      <c r="JG3" s="111"/>
      <c r="JH3" s="111"/>
      <c r="JI3" s="111"/>
      <c r="JJ3" s="111"/>
      <c r="JK3" s="111"/>
      <c r="JL3" s="111"/>
      <c r="JM3" s="111"/>
      <c r="JN3" s="111"/>
      <c r="JO3" s="111"/>
      <c r="JP3" s="111"/>
    </row>
    <row r="4" spans="1:276" ht="29.25" customHeight="1">
      <c r="A4" s="217" t="s">
        <v>121</v>
      </c>
      <c r="B4" s="217"/>
      <c r="C4" s="217"/>
      <c r="D4" s="217"/>
      <c r="E4" s="67"/>
      <c r="F4" s="109"/>
      <c r="G4" s="109"/>
      <c r="H4" s="109"/>
      <c r="I4" s="109"/>
      <c r="J4" s="109"/>
      <c r="K4" s="109"/>
      <c r="L4" s="109"/>
    </row>
    <row r="5" spans="1:276" ht="24" customHeight="1">
      <c r="A5" s="214" t="s">
        <v>0</v>
      </c>
      <c r="B5" s="214" t="s">
        <v>1</v>
      </c>
      <c r="C5" s="214" t="s">
        <v>2</v>
      </c>
      <c r="D5" s="214" t="s">
        <v>3</v>
      </c>
      <c r="E5" s="216" t="s">
        <v>4</v>
      </c>
      <c r="F5" s="216"/>
      <c r="G5" s="216"/>
      <c r="H5" s="216"/>
      <c r="I5" s="216"/>
      <c r="J5" s="216"/>
      <c r="K5" s="216"/>
      <c r="L5" s="216"/>
      <c r="M5" s="209" t="s">
        <v>5</v>
      </c>
      <c r="N5" s="209"/>
      <c r="O5" s="209"/>
      <c r="P5" s="209"/>
      <c r="Q5" s="209"/>
      <c r="R5" s="209"/>
      <c r="S5" s="209"/>
      <c r="T5" s="209"/>
      <c r="U5" s="209" t="s">
        <v>6</v>
      </c>
      <c r="V5" s="209"/>
      <c r="W5" s="209"/>
      <c r="X5" s="209"/>
      <c r="Y5" s="209"/>
      <c r="Z5" s="209"/>
      <c r="AA5" s="209"/>
      <c r="AB5" s="209"/>
      <c r="AC5" s="209" t="s">
        <v>7</v>
      </c>
      <c r="AD5" s="209"/>
      <c r="AE5" s="209"/>
      <c r="AF5" s="209"/>
      <c r="AG5" s="209"/>
      <c r="AH5" s="209"/>
      <c r="AI5" s="209"/>
      <c r="AJ5" s="209"/>
      <c r="AK5" s="209" t="s">
        <v>8</v>
      </c>
      <c r="AL5" s="209"/>
      <c r="AM5" s="209"/>
      <c r="AN5" s="209"/>
      <c r="AO5" s="209"/>
      <c r="AP5" s="209"/>
      <c r="AQ5" s="209"/>
      <c r="AR5" s="209"/>
      <c r="AS5" s="209" t="s">
        <v>9</v>
      </c>
      <c r="AT5" s="209"/>
      <c r="AU5" s="209"/>
      <c r="AV5" s="209"/>
      <c r="AW5" s="209"/>
      <c r="AX5" s="209"/>
      <c r="AY5" s="209"/>
      <c r="AZ5" s="209"/>
      <c r="BA5" s="209" t="s">
        <v>10</v>
      </c>
      <c r="BB5" s="209"/>
      <c r="BC5" s="209"/>
      <c r="BD5" s="209"/>
      <c r="BE5" s="209"/>
      <c r="BF5" s="209"/>
      <c r="BG5" s="209"/>
      <c r="BH5" s="209"/>
      <c r="BI5" s="209" t="s">
        <v>11</v>
      </c>
      <c r="BJ5" s="209"/>
      <c r="BK5" s="209"/>
      <c r="BL5" s="209"/>
      <c r="BM5" s="209"/>
      <c r="BN5" s="209"/>
      <c r="BO5" s="209"/>
      <c r="BP5" s="209"/>
      <c r="BQ5" s="209" t="s">
        <v>12</v>
      </c>
      <c r="BR5" s="209"/>
      <c r="BS5" s="209"/>
      <c r="BT5" s="209"/>
      <c r="BU5" s="209"/>
      <c r="BV5" s="209"/>
      <c r="BW5" s="209"/>
      <c r="BX5" s="209"/>
      <c r="BY5" s="209" t="s">
        <v>13</v>
      </c>
      <c r="BZ5" s="209"/>
      <c r="CA5" s="209"/>
      <c r="CB5" s="209"/>
      <c r="CC5" s="209"/>
      <c r="CD5" s="209"/>
      <c r="CE5" s="209"/>
      <c r="CF5" s="209"/>
      <c r="CG5" s="209" t="s">
        <v>14</v>
      </c>
      <c r="CH5" s="209"/>
      <c r="CI5" s="209"/>
      <c r="CJ5" s="209"/>
      <c r="CK5" s="209"/>
      <c r="CL5" s="209"/>
      <c r="CM5" s="209"/>
      <c r="CN5" s="209"/>
      <c r="CO5" s="209" t="s">
        <v>15</v>
      </c>
      <c r="CP5" s="209"/>
      <c r="CQ5" s="209"/>
      <c r="CR5" s="209"/>
      <c r="CS5" s="209"/>
      <c r="CT5" s="209"/>
      <c r="CU5" s="209"/>
      <c r="CV5" s="209"/>
      <c r="CW5" s="209" t="s">
        <v>16</v>
      </c>
      <c r="CX5" s="209"/>
      <c r="CY5" s="209"/>
      <c r="CZ5" s="209"/>
      <c r="DA5" s="209"/>
      <c r="DB5" s="209"/>
      <c r="DC5" s="209"/>
      <c r="DD5" s="209"/>
      <c r="DE5" s="209" t="s">
        <v>17</v>
      </c>
      <c r="DF5" s="209"/>
      <c r="DG5" s="209"/>
      <c r="DH5" s="209"/>
      <c r="DI5" s="209"/>
      <c r="DJ5" s="209"/>
      <c r="DK5" s="209"/>
      <c r="DL5" s="209"/>
      <c r="DM5" s="209" t="s">
        <v>18</v>
      </c>
      <c r="DN5" s="209"/>
      <c r="DO5" s="209"/>
      <c r="DP5" s="209"/>
      <c r="DQ5" s="209"/>
      <c r="DR5" s="209"/>
      <c r="DS5" s="209"/>
      <c r="DT5" s="209"/>
      <c r="DU5" s="209" t="s">
        <v>35</v>
      </c>
      <c r="DV5" s="209"/>
      <c r="DW5" s="209"/>
      <c r="DX5" s="209"/>
      <c r="DY5" s="209"/>
      <c r="DZ5" s="209"/>
      <c r="EA5" s="209"/>
      <c r="EB5" s="209"/>
      <c r="EC5" s="209" t="s">
        <v>19</v>
      </c>
      <c r="ED5" s="209"/>
      <c r="EE5" s="209"/>
      <c r="EF5" s="209"/>
      <c r="EG5" s="209"/>
      <c r="EH5" s="209"/>
      <c r="EI5" s="209"/>
      <c r="EJ5" s="209"/>
      <c r="EK5" s="209" t="s">
        <v>20</v>
      </c>
      <c r="EL5" s="209"/>
      <c r="EM5" s="209"/>
      <c r="EN5" s="209"/>
      <c r="EO5" s="209"/>
      <c r="EP5" s="209"/>
      <c r="EQ5" s="209"/>
      <c r="ER5" s="209"/>
      <c r="ES5" s="209" t="s">
        <v>21</v>
      </c>
      <c r="ET5" s="209"/>
      <c r="EU5" s="209"/>
      <c r="EV5" s="209"/>
      <c r="EW5" s="209"/>
      <c r="EX5" s="209"/>
      <c r="EY5" s="209"/>
      <c r="EZ5" s="209"/>
      <c r="FA5" s="209" t="s">
        <v>22</v>
      </c>
      <c r="FB5" s="209"/>
      <c r="FC5" s="209"/>
      <c r="FD5" s="209"/>
      <c r="FE5" s="209"/>
      <c r="FF5" s="209"/>
      <c r="FG5" s="209"/>
      <c r="FH5" s="209"/>
      <c r="FI5" s="209" t="s">
        <v>23</v>
      </c>
      <c r="FJ5" s="209"/>
      <c r="FK5" s="209"/>
      <c r="FL5" s="209"/>
      <c r="FM5" s="209"/>
      <c r="FN5" s="209"/>
      <c r="FO5" s="209"/>
      <c r="FP5" s="209"/>
      <c r="FQ5" s="209" t="s">
        <v>24</v>
      </c>
      <c r="FR5" s="209"/>
      <c r="FS5" s="209"/>
      <c r="FT5" s="209"/>
      <c r="FU5" s="209"/>
      <c r="FV5" s="209"/>
      <c r="FW5" s="209"/>
      <c r="FX5" s="209"/>
      <c r="FY5" s="209" t="s">
        <v>25</v>
      </c>
      <c r="FZ5" s="209"/>
      <c r="GA5" s="209"/>
      <c r="GB5" s="209"/>
      <c r="GC5" s="209"/>
      <c r="GD5" s="209"/>
      <c r="GE5" s="209"/>
      <c r="GF5" s="209"/>
      <c r="GG5" s="209" t="s">
        <v>26</v>
      </c>
      <c r="GH5" s="209"/>
      <c r="GI5" s="209"/>
      <c r="GJ5" s="209"/>
      <c r="GK5" s="209"/>
      <c r="GL5" s="209"/>
      <c r="GM5" s="209"/>
      <c r="GN5" s="209"/>
      <c r="GO5" s="209" t="s">
        <v>27</v>
      </c>
      <c r="GP5" s="209"/>
      <c r="GQ5" s="209"/>
      <c r="GR5" s="209"/>
      <c r="GS5" s="209"/>
      <c r="GT5" s="209"/>
      <c r="GU5" s="209"/>
      <c r="GV5" s="209"/>
      <c r="GW5" s="209" t="s">
        <v>28</v>
      </c>
      <c r="GX5" s="209"/>
      <c r="GY5" s="209"/>
      <c r="GZ5" s="209"/>
      <c r="HA5" s="209"/>
      <c r="HB5" s="209"/>
      <c r="HC5" s="209"/>
      <c r="HD5" s="209"/>
      <c r="HE5" s="209" t="s">
        <v>29</v>
      </c>
      <c r="HF5" s="209"/>
      <c r="HG5" s="209"/>
      <c r="HH5" s="209"/>
      <c r="HI5" s="209"/>
      <c r="HJ5" s="209"/>
      <c r="HK5" s="209"/>
      <c r="HL5" s="209"/>
      <c r="HM5" s="209" t="s">
        <v>30</v>
      </c>
      <c r="HN5" s="209"/>
      <c r="HO5" s="209"/>
      <c r="HP5" s="209"/>
      <c r="HQ5" s="209"/>
      <c r="HR5" s="209"/>
      <c r="HS5" s="209"/>
      <c r="HT5" s="209"/>
      <c r="HU5" s="209" t="s">
        <v>34</v>
      </c>
      <c r="HV5" s="209"/>
      <c r="HW5" s="209"/>
      <c r="HX5" s="209"/>
      <c r="HY5" s="209"/>
      <c r="HZ5" s="209"/>
      <c r="IA5" s="209"/>
      <c r="IB5" s="209"/>
      <c r="IC5" s="209" t="s">
        <v>31</v>
      </c>
      <c r="ID5" s="209"/>
      <c r="IE5" s="209"/>
      <c r="IF5" s="209"/>
      <c r="IG5" s="209"/>
      <c r="IH5" s="209"/>
      <c r="II5" s="209"/>
      <c r="IJ5" s="209"/>
      <c r="IK5" s="209" t="s">
        <v>32</v>
      </c>
      <c r="IL5" s="209"/>
      <c r="IM5" s="209"/>
      <c r="IN5" s="209"/>
      <c r="IO5" s="209"/>
      <c r="IP5" s="209"/>
      <c r="IQ5" s="209"/>
      <c r="IR5" s="209"/>
      <c r="IS5" s="209" t="s">
        <v>33</v>
      </c>
      <c r="IT5" s="209"/>
      <c r="IU5" s="209"/>
      <c r="IV5" s="209"/>
      <c r="IW5" s="209"/>
      <c r="IX5" s="209"/>
      <c r="IY5" s="209"/>
      <c r="IZ5" s="209"/>
      <c r="JA5" s="208" t="s">
        <v>120</v>
      </c>
      <c r="JB5" s="209"/>
      <c r="JC5" s="209"/>
      <c r="JD5" s="209"/>
      <c r="JE5" s="209"/>
      <c r="JF5" s="209"/>
      <c r="JG5" s="209"/>
      <c r="JH5" s="209"/>
      <c r="JI5" s="209" t="s">
        <v>36</v>
      </c>
      <c r="JJ5" s="209"/>
      <c r="JK5" s="209"/>
      <c r="JL5" s="209"/>
      <c r="JM5" s="209"/>
      <c r="JN5" s="209"/>
      <c r="JO5" s="209"/>
      <c r="JP5" s="209"/>
    </row>
    <row r="6" spans="1:276" s="1" customFormat="1" ht="21.75" customHeight="1">
      <c r="A6" s="214"/>
      <c r="B6" s="214"/>
      <c r="C6" s="214"/>
      <c r="D6" s="214"/>
      <c r="E6" s="215" t="s">
        <v>37</v>
      </c>
      <c r="F6" s="215"/>
      <c r="G6" s="211" t="s">
        <v>38</v>
      </c>
      <c r="H6" s="211"/>
      <c r="I6" s="211" t="s">
        <v>39</v>
      </c>
      <c r="J6" s="211"/>
      <c r="K6" s="212" t="s">
        <v>40</v>
      </c>
      <c r="L6" s="212"/>
      <c r="M6" s="210" t="s">
        <v>37</v>
      </c>
      <c r="N6" s="210"/>
      <c r="O6" s="211" t="s">
        <v>38</v>
      </c>
      <c r="P6" s="211"/>
      <c r="Q6" s="211" t="s">
        <v>39</v>
      </c>
      <c r="R6" s="211"/>
      <c r="S6" s="212" t="s">
        <v>40</v>
      </c>
      <c r="T6" s="212"/>
      <c r="U6" s="210" t="s">
        <v>37</v>
      </c>
      <c r="V6" s="210"/>
      <c r="W6" s="211" t="s">
        <v>38</v>
      </c>
      <c r="X6" s="211"/>
      <c r="Y6" s="211" t="s">
        <v>39</v>
      </c>
      <c r="Z6" s="211"/>
      <c r="AA6" s="212" t="s">
        <v>40</v>
      </c>
      <c r="AB6" s="212"/>
      <c r="AC6" s="210" t="s">
        <v>37</v>
      </c>
      <c r="AD6" s="210"/>
      <c r="AE6" s="211" t="s">
        <v>38</v>
      </c>
      <c r="AF6" s="211"/>
      <c r="AG6" s="211" t="s">
        <v>39</v>
      </c>
      <c r="AH6" s="211"/>
      <c r="AI6" s="212" t="s">
        <v>40</v>
      </c>
      <c r="AJ6" s="212"/>
      <c r="AK6" s="210" t="s">
        <v>37</v>
      </c>
      <c r="AL6" s="210"/>
      <c r="AM6" s="211" t="s">
        <v>38</v>
      </c>
      <c r="AN6" s="211"/>
      <c r="AO6" s="211" t="s">
        <v>39</v>
      </c>
      <c r="AP6" s="211"/>
      <c r="AQ6" s="212" t="s">
        <v>40</v>
      </c>
      <c r="AR6" s="212"/>
      <c r="AS6" s="210" t="s">
        <v>37</v>
      </c>
      <c r="AT6" s="210"/>
      <c r="AU6" s="211" t="s">
        <v>38</v>
      </c>
      <c r="AV6" s="211"/>
      <c r="AW6" s="211" t="s">
        <v>39</v>
      </c>
      <c r="AX6" s="211"/>
      <c r="AY6" s="212" t="s">
        <v>40</v>
      </c>
      <c r="AZ6" s="212"/>
      <c r="BA6" s="210" t="s">
        <v>37</v>
      </c>
      <c r="BB6" s="210"/>
      <c r="BC6" s="211" t="s">
        <v>38</v>
      </c>
      <c r="BD6" s="211"/>
      <c r="BE6" s="211" t="s">
        <v>39</v>
      </c>
      <c r="BF6" s="211"/>
      <c r="BG6" s="212" t="s">
        <v>40</v>
      </c>
      <c r="BH6" s="212"/>
      <c r="BI6" s="210" t="s">
        <v>37</v>
      </c>
      <c r="BJ6" s="210"/>
      <c r="BK6" s="211" t="s">
        <v>38</v>
      </c>
      <c r="BL6" s="211"/>
      <c r="BM6" s="211" t="s">
        <v>39</v>
      </c>
      <c r="BN6" s="211"/>
      <c r="BO6" s="212" t="s">
        <v>40</v>
      </c>
      <c r="BP6" s="212"/>
      <c r="BQ6" s="210" t="s">
        <v>37</v>
      </c>
      <c r="BR6" s="210"/>
      <c r="BS6" s="211" t="s">
        <v>38</v>
      </c>
      <c r="BT6" s="211"/>
      <c r="BU6" s="211" t="s">
        <v>39</v>
      </c>
      <c r="BV6" s="211"/>
      <c r="BW6" s="212" t="s">
        <v>40</v>
      </c>
      <c r="BX6" s="212"/>
      <c r="BY6" s="210" t="s">
        <v>37</v>
      </c>
      <c r="BZ6" s="210"/>
      <c r="CA6" s="211" t="s">
        <v>38</v>
      </c>
      <c r="CB6" s="211"/>
      <c r="CC6" s="211" t="s">
        <v>39</v>
      </c>
      <c r="CD6" s="211"/>
      <c r="CE6" s="212" t="s">
        <v>40</v>
      </c>
      <c r="CF6" s="212"/>
      <c r="CG6" s="210" t="s">
        <v>37</v>
      </c>
      <c r="CH6" s="210"/>
      <c r="CI6" s="211" t="s">
        <v>38</v>
      </c>
      <c r="CJ6" s="211"/>
      <c r="CK6" s="211" t="s">
        <v>39</v>
      </c>
      <c r="CL6" s="211"/>
      <c r="CM6" s="212" t="s">
        <v>40</v>
      </c>
      <c r="CN6" s="212"/>
      <c r="CO6" s="210" t="s">
        <v>37</v>
      </c>
      <c r="CP6" s="210"/>
      <c r="CQ6" s="211" t="s">
        <v>38</v>
      </c>
      <c r="CR6" s="211"/>
      <c r="CS6" s="211" t="s">
        <v>39</v>
      </c>
      <c r="CT6" s="211"/>
      <c r="CU6" s="212" t="s">
        <v>40</v>
      </c>
      <c r="CV6" s="212"/>
      <c r="CW6" s="210" t="s">
        <v>37</v>
      </c>
      <c r="CX6" s="210"/>
      <c r="CY6" s="211" t="s">
        <v>38</v>
      </c>
      <c r="CZ6" s="211"/>
      <c r="DA6" s="211" t="s">
        <v>39</v>
      </c>
      <c r="DB6" s="211"/>
      <c r="DC6" s="212" t="s">
        <v>40</v>
      </c>
      <c r="DD6" s="212"/>
      <c r="DE6" s="210" t="s">
        <v>37</v>
      </c>
      <c r="DF6" s="210"/>
      <c r="DG6" s="211" t="s">
        <v>38</v>
      </c>
      <c r="DH6" s="211"/>
      <c r="DI6" s="211" t="s">
        <v>39</v>
      </c>
      <c r="DJ6" s="211"/>
      <c r="DK6" s="212" t="s">
        <v>40</v>
      </c>
      <c r="DL6" s="212"/>
      <c r="DM6" s="210" t="s">
        <v>37</v>
      </c>
      <c r="DN6" s="210"/>
      <c r="DO6" s="211" t="s">
        <v>38</v>
      </c>
      <c r="DP6" s="211"/>
      <c r="DQ6" s="211" t="s">
        <v>39</v>
      </c>
      <c r="DR6" s="211"/>
      <c r="DS6" s="212" t="s">
        <v>40</v>
      </c>
      <c r="DT6" s="212"/>
      <c r="DU6" s="210" t="s">
        <v>37</v>
      </c>
      <c r="DV6" s="210"/>
      <c r="DW6" s="211" t="s">
        <v>38</v>
      </c>
      <c r="DX6" s="211"/>
      <c r="DY6" s="211" t="s">
        <v>39</v>
      </c>
      <c r="DZ6" s="211"/>
      <c r="EA6" s="212" t="s">
        <v>40</v>
      </c>
      <c r="EB6" s="212"/>
      <c r="EC6" s="210" t="s">
        <v>37</v>
      </c>
      <c r="ED6" s="210"/>
      <c r="EE6" s="211" t="s">
        <v>38</v>
      </c>
      <c r="EF6" s="211"/>
      <c r="EG6" s="211" t="s">
        <v>39</v>
      </c>
      <c r="EH6" s="211"/>
      <c r="EI6" s="212" t="s">
        <v>40</v>
      </c>
      <c r="EJ6" s="212"/>
      <c r="EK6" s="210" t="s">
        <v>37</v>
      </c>
      <c r="EL6" s="210"/>
      <c r="EM6" s="211" t="s">
        <v>38</v>
      </c>
      <c r="EN6" s="211"/>
      <c r="EO6" s="211" t="s">
        <v>39</v>
      </c>
      <c r="EP6" s="211"/>
      <c r="EQ6" s="212" t="s">
        <v>40</v>
      </c>
      <c r="ER6" s="212"/>
      <c r="ES6" s="210" t="s">
        <v>37</v>
      </c>
      <c r="ET6" s="210"/>
      <c r="EU6" s="211" t="s">
        <v>38</v>
      </c>
      <c r="EV6" s="211"/>
      <c r="EW6" s="211" t="s">
        <v>39</v>
      </c>
      <c r="EX6" s="211"/>
      <c r="EY6" s="212" t="s">
        <v>40</v>
      </c>
      <c r="EZ6" s="212"/>
      <c r="FA6" s="210" t="s">
        <v>37</v>
      </c>
      <c r="FB6" s="210"/>
      <c r="FC6" s="211" t="s">
        <v>38</v>
      </c>
      <c r="FD6" s="211"/>
      <c r="FE6" s="211" t="s">
        <v>39</v>
      </c>
      <c r="FF6" s="211"/>
      <c r="FG6" s="212" t="s">
        <v>40</v>
      </c>
      <c r="FH6" s="212"/>
      <c r="FI6" s="210" t="s">
        <v>37</v>
      </c>
      <c r="FJ6" s="210"/>
      <c r="FK6" s="211" t="s">
        <v>38</v>
      </c>
      <c r="FL6" s="211"/>
      <c r="FM6" s="211" t="s">
        <v>39</v>
      </c>
      <c r="FN6" s="211"/>
      <c r="FO6" s="212" t="s">
        <v>40</v>
      </c>
      <c r="FP6" s="212"/>
      <c r="FQ6" s="210" t="s">
        <v>37</v>
      </c>
      <c r="FR6" s="210"/>
      <c r="FS6" s="211" t="s">
        <v>38</v>
      </c>
      <c r="FT6" s="211"/>
      <c r="FU6" s="211" t="s">
        <v>39</v>
      </c>
      <c r="FV6" s="211"/>
      <c r="FW6" s="212" t="s">
        <v>40</v>
      </c>
      <c r="FX6" s="212"/>
      <c r="FY6" s="210" t="s">
        <v>37</v>
      </c>
      <c r="FZ6" s="210"/>
      <c r="GA6" s="211" t="s">
        <v>38</v>
      </c>
      <c r="GB6" s="211"/>
      <c r="GC6" s="211" t="s">
        <v>39</v>
      </c>
      <c r="GD6" s="211"/>
      <c r="GE6" s="212" t="s">
        <v>40</v>
      </c>
      <c r="GF6" s="212"/>
      <c r="GG6" s="210" t="s">
        <v>37</v>
      </c>
      <c r="GH6" s="210"/>
      <c r="GI6" s="211" t="s">
        <v>38</v>
      </c>
      <c r="GJ6" s="211"/>
      <c r="GK6" s="211" t="s">
        <v>39</v>
      </c>
      <c r="GL6" s="211"/>
      <c r="GM6" s="212" t="s">
        <v>40</v>
      </c>
      <c r="GN6" s="212"/>
      <c r="GO6" s="210" t="s">
        <v>37</v>
      </c>
      <c r="GP6" s="210"/>
      <c r="GQ6" s="211" t="s">
        <v>38</v>
      </c>
      <c r="GR6" s="211"/>
      <c r="GS6" s="211" t="s">
        <v>39</v>
      </c>
      <c r="GT6" s="211"/>
      <c r="GU6" s="212" t="s">
        <v>40</v>
      </c>
      <c r="GV6" s="212"/>
      <c r="GW6" s="210" t="s">
        <v>37</v>
      </c>
      <c r="GX6" s="210"/>
      <c r="GY6" s="211" t="s">
        <v>38</v>
      </c>
      <c r="GZ6" s="211"/>
      <c r="HA6" s="211" t="s">
        <v>39</v>
      </c>
      <c r="HB6" s="211"/>
      <c r="HC6" s="212" t="s">
        <v>40</v>
      </c>
      <c r="HD6" s="212"/>
      <c r="HE6" s="210" t="s">
        <v>37</v>
      </c>
      <c r="HF6" s="210"/>
      <c r="HG6" s="211" t="s">
        <v>38</v>
      </c>
      <c r="HH6" s="211"/>
      <c r="HI6" s="211" t="s">
        <v>39</v>
      </c>
      <c r="HJ6" s="211"/>
      <c r="HK6" s="212" t="s">
        <v>40</v>
      </c>
      <c r="HL6" s="212"/>
      <c r="HM6" s="210" t="s">
        <v>37</v>
      </c>
      <c r="HN6" s="210"/>
      <c r="HO6" s="211" t="s">
        <v>38</v>
      </c>
      <c r="HP6" s="211"/>
      <c r="HQ6" s="211" t="s">
        <v>39</v>
      </c>
      <c r="HR6" s="211"/>
      <c r="HS6" s="212" t="s">
        <v>40</v>
      </c>
      <c r="HT6" s="212"/>
      <c r="HU6" s="210" t="s">
        <v>37</v>
      </c>
      <c r="HV6" s="210"/>
      <c r="HW6" s="211" t="s">
        <v>38</v>
      </c>
      <c r="HX6" s="211"/>
      <c r="HY6" s="211" t="s">
        <v>39</v>
      </c>
      <c r="HZ6" s="211"/>
      <c r="IA6" s="212" t="s">
        <v>40</v>
      </c>
      <c r="IB6" s="212"/>
      <c r="IC6" s="210" t="s">
        <v>37</v>
      </c>
      <c r="ID6" s="210"/>
      <c r="IE6" s="211" t="s">
        <v>38</v>
      </c>
      <c r="IF6" s="211"/>
      <c r="IG6" s="211" t="s">
        <v>39</v>
      </c>
      <c r="IH6" s="211"/>
      <c r="II6" s="212" t="s">
        <v>40</v>
      </c>
      <c r="IJ6" s="212"/>
      <c r="IK6" s="210" t="s">
        <v>37</v>
      </c>
      <c r="IL6" s="210"/>
      <c r="IM6" s="211" t="s">
        <v>38</v>
      </c>
      <c r="IN6" s="211"/>
      <c r="IO6" s="211" t="s">
        <v>39</v>
      </c>
      <c r="IP6" s="211"/>
      <c r="IQ6" s="212" t="s">
        <v>40</v>
      </c>
      <c r="IR6" s="212"/>
      <c r="IS6" s="210" t="s">
        <v>37</v>
      </c>
      <c r="IT6" s="210"/>
      <c r="IU6" s="211" t="s">
        <v>38</v>
      </c>
      <c r="IV6" s="211"/>
      <c r="IW6" s="211" t="s">
        <v>39</v>
      </c>
      <c r="IX6" s="211"/>
      <c r="IY6" s="212" t="s">
        <v>40</v>
      </c>
      <c r="IZ6" s="212"/>
      <c r="JA6" s="210" t="s">
        <v>37</v>
      </c>
      <c r="JB6" s="210"/>
      <c r="JC6" s="211" t="s">
        <v>38</v>
      </c>
      <c r="JD6" s="211"/>
      <c r="JE6" s="211" t="s">
        <v>39</v>
      </c>
      <c r="JF6" s="211"/>
      <c r="JG6" s="212" t="s">
        <v>40</v>
      </c>
      <c r="JH6" s="212"/>
      <c r="JI6" s="210" t="s">
        <v>37</v>
      </c>
      <c r="JJ6" s="210"/>
      <c r="JK6" s="211" t="s">
        <v>38</v>
      </c>
      <c r="JL6" s="211"/>
      <c r="JM6" s="211" t="s">
        <v>39</v>
      </c>
      <c r="JN6" s="211"/>
      <c r="JO6" s="213" t="s">
        <v>40</v>
      </c>
      <c r="JP6" s="213"/>
    </row>
    <row r="7" spans="1:276" ht="37.5" customHeight="1">
      <c r="A7" s="214"/>
      <c r="B7" s="214"/>
      <c r="C7" s="214"/>
      <c r="D7" s="214"/>
      <c r="E7" s="7" t="s">
        <v>41</v>
      </c>
      <c r="F7" s="178" t="s">
        <v>42</v>
      </c>
      <c r="G7" s="178" t="s">
        <v>41</v>
      </c>
      <c r="H7" s="178" t="s">
        <v>42</v>
      </c>
      <c r="I7" s="178" t="s">
        <v>41</v>
      </c>
      <c r="J7" s="178" t="s">
        <v>42</v>
      </c>
      <c r="K7" s="178" t="s">
        <v>41</v>
      </c>
      <c r="L7" s="178" t="s">
        <v>42</v>
      </c>
      <c r="M7" s="178" t="s">
        <v>41</v>
      </c>
      <c r="N7" s="178" t="s">
        <v>42</v>
      </c>
      <c r="O7" s="178" t="s">
        <v>41</v>
      </c>
      <c r="P7" s="178" t="s">
        <v>42</v>
      </c>
      <c r="Q7" s="178" t="s">
        <v>41</v>
      </c>
      <c r="R7" s="178" t="s">
        <v>42</v>
      </c>
      <c r="S7" s="178" t="s">
        <v>41</v>
      </c>
      <c r="T7" s="178" t="s">
        <v>42</v>
      </c>
      <c r="U7" s="178" t="s">
        <v>41</v>
      </c>
      <c r="V7" s="178" t="s">
        <v>42</v>
      </c>
      <c r="W7" s="178" t="s">
        <v>41</v>
      </c>
      <c r="X7" s="178" t="s">
        <v>42</v>
      </c>
      <c r="Y7" s="178" t="s">
        <v>41</v>
      </c>
      <c r="Z7" s="178" t="s">
        <v>42</v>
      </c>
      <c r="AA7" s="178" t="s">
        <v>41</v>
      </c>
      <c r="AB7" s="178" t="s">
        <v>42</v>
      </c>
      <c r="AC7" s="178" t="s">
        <v>41</v>
      </c>
      <c r="AD7" s="178" t="s">
        <v>42</v>
      </c>
      <c r="AE7" s="178" t="s">
        <v>41</v>
      </c>
      <c r="AF7" s="178" t="s">
        <v>42</v>
      </c>
      <c r="AG7" s="178" t="s">
        <v>41</v>
      </c>
      <c r="AH7" s="178" t="s">
        <v>42</v>
      </c>
      <c r="AI7" s="178" t="s">
        <v>41</v>
      </c>
      <c r="AJ7" s="178" t="s">
        <v>42</v>
      </c>
      <c r="AK7" s="178" t="s">
        <v>41</v>
      </c>
      <c r="AL7" s="178" t="s">
        <v>42</v>
      </c>
      <c r="AM7" s="178" t="s">
        <v>41</v>
      </c>
      <c r="AN7" s="178" t="s">
        <v>42</v>
      </c>
      <c r="AO7" s="178" t="s">
        <v>41</v>
      </c>
      <c r="AP7" s="178" t="s">
        <v>42</v>
      </c>
      <c r="AQ7" s="178" t="s">
        <v>41</v>
      </c>
      <c r="AR7" s="178" t="s">
        <v>42</v>
      </c>
      <c r="AS7" s="178" t="s">
        <v>41</v>
      </c>
      <c r="AT7" s="178" t="s">
        <v>42</v>
      </c>
      <c r="AU7" s="178" t="s">
        <v>41</v>
      </c>
      <c r="AV7" s="178" t="s">
        <v>42</v>
      </c>
      <c r="AW7" s="178" t="s">
        <v>41</v>
      </c>
      <c r="AX7" s="178" t="s">
        <v>42</v>
      </c>
      <c r="AY7" s="178" t="s">
        <v>41</v>
      </c>
      <c r="AZ7" s="178" t="s">
        <v>42</v>
      </c>
      <c r="BA7" s="178" t="s">
        <v>41</v>
      </c>
      <c r="BB7" s="178" t="s">
        <v>42</v>
      </c>
      <c r="BC7" s="178" t="s">
        <v>41</v>
      </c>
      <c r="BD7" s="178" t="s">
        <v>42</v>
      </c>
      <c r="BE7" s="178" t="s">
        <v>41</v>
      </c>
      <c r="BF7" s="178" t="s">
        <v>42</v>
      </c>
      <c r="BG7" s="178" t="s">
        <v>41</v>
      </c>
      <c r="BH7" s="178" t="s">
        <v>42</v>
      </c>
      <c r="BI7" s="178" t="s">
        <v>41</v>
      </c>
      <c r="BJ7" s="178" t="s">
        <v>42</v>
      </c>
      <c r="BK7" s="178" t="s">
        <v>41</v>
      </c>
      <c r="BL7" s="178" t="s">
        <v>42</v>
      </c>
      <c r="BM7" s="178" t="s">
        <v>41</v>
      </c>
      <c r="BN7" s="178" t="s">
        <v>42</v>
      </c>
      <c r="BO7" s="178" t="s">
        <v>41</v>
      </c>
      <c r="BP7" s="178" t="s">
        <v>42</v>
      </c>
      <c r="BQ7" s="178" t="s">
        <v>41</v>
      </c>
      <c r="BR7" s="178" t="s">
        <v>42</v>
      </c>
      <c r="BS7" s="178" t="s">
        <v>41</v>
      </c>
      <c r="BT7" s="178" t="s">
        <v>42</v>
      </c>
      <c r="BU7" s="178" t="s">
        <v>41</v>
      </c>
      <c r="BV7" s="178" t="s">
        <v>42</v>
      </c>
      <c r="BW7" s="178" t="s">
        <v>41</v>
      </c>
      <c r="BX7" s="178" t="s">
        <v>42</v>
      </c>
      <c r="BY7" s="178" t="s">
        <v>41</v>
      </c>
      <c r="BZ7" s="178" t="s">
        <v>42</v>
      </c>
      <c r="CA7" s="178" t="s">
        <v>41</v>
      </c>
      <c r="CB7" s="178" t="s">
        <v>42</v>
      </c>
      <c r="CC7" s="178" t="s">
        <v>41</v>
      </c>
      <c r="CD7" s="178" t="s">
        <v>42</v>
      </c>
      <c r="CE7" s="178" t="s">
        <v>41</v>
      </c>
      <c r="CF7" s="178" t="s">
        <v>42</v>
      </c>
      <c r="CG7" s="178" t="s">
        <v>41</v>
      </c>
      <c r="CH7" s="178" t="s">
        <v>42</v>
      </c>
      <c r="CI7" s="178" t="s">
        <v>41</v>
      </c>
      <c r="CJ7" s="178" t="s">
        <v>42</v>
      </c>
      <c r="CK7" s="178" t="s">
        <v>41</v>
      </c>
      <c r="CL7" s="178" t="s">
        <v>42</v>
      </c>
      <c r="CM7" s="178" t="s">
        <v>41</v>
      </c>
      <c r="CN7" s="178" t="s">
        <v>42</v>
      </c>
      <c r="CO7" s="178" t="s">
        <v>41</v>
      </c>
      <c r="CP7" s="178" t="s">
        <v>42</v>
      </c>
      <c r="CQ7" s="178" t="s">
        <v>41</v>
      </c>
      <c r="CR7" s="178" t="s">
        <v>42</v>
      </c>
      <c r="CS7" s="178" t="s">
        <v>41</v>
      </c>
      <c r="CT7" s="178" t="s">
        <v>42</v>
      </c>
      <c r="CU7" s="178" t="s">
        <v>41</v>
      </c>
      <c r="CV7" s="178" t="s">
        <v>42</v>
      </c>
      <c r="CW7" s="178" t="s">
        <v>41</v>
      </c>
      <c r="CX7" s="178" t="s">
        <v>42</v>
      </c>
      <c r="CY7" s="178" t="s">
        <v>41</v>
      </c>
      <c r="CZ7" s="178" t="s">
        <v>42</v>
      </c>
      <c r="DA7" s="178" t="s">
        <v>41</v>
      </c>
      <c r="DB7" s="178" t="s">
        <v>42</v>
      </c>
      <c r="DC7" s="178" t="s">
        <v>41</v>
      </c>
      <c r="DD7" s="178" t="s">
        <v>42</v>
      </c>
      <c r="DE7" s="178" t="s">
        <v>41</v>
      </c>
      <c r="DF7" s="178" t="s">
        <v>42</v>
      </c>
      <c r="DG7" s="178" t="s">
        <v>41</v>
      </c>
      <c r="DH7" s="178" t="s">
        <v>42</v>
      </c>
      <c r="DI7" s="178" t="s">
        <v>41</v>
      </c>
      <c r="DJ7" s="178" t="s">
        <v>42</v>
      </c>
      <c r="DK7" s="178" t="s">
        <v>41</v>
      </c>
      <c r="DL7" s="178" t="s">
        <v>42</v>
      </c>
      <c r="DM7" s="178" t="s">
        <v>41</v>
      </c>
      <c r="DN7" s="178" t="s">
        <v>42</v>
      </c>
      <c r="DO7" s="178" t="s">
        <v>41</v>
      </c>
      <c r="DP7" s="178" t="s">
        <v>42</v>
      </c>
      <c r="DQ7" s="178" t="s">
        <v>41</v>
      </c>
      <c r="DR7" s="178" t="s">
        <v>42</v>
      </c>
      <c r="DS7" s="178" t="s">
        <v>41</v>
      </c>
      <c r="DT7" s="178" t="s">
        <v>42</v>
      </c>
      <c r="DU7" s="178" t="s">
        <v>41</v>
      </c>
      <c r="DV7" s="178" t="s">
        <v>42</v>
      </c>
      <c r="DW7" s="178" t="s">
        <v>41</v>
      </c>
      <c r="DX7" s="178" t="s">
        <v>42</v>
      </c>
      <c r="DY7" s="178" t="s">
        <v>41</v>
      </c>
      <c r="DZ7" s="178" t="s">
        <v>42</v>
      </c>
      <c r="EA7" s="178" t="s">
        <v>41</v>
      </c>
      <c r="EB7" s="178" t="s">
        <v>42</v>
      </c>
      <c r="EC7" s="178" t="s">
        <v>41</v>
      </c>
      <c r="ED7" s="178" t="s">
        <v>42</v>
      </c>
      <c r="EE7" s="178" t="s">
        <v>41</v>
      </c>
      <c r="EF7" s="178" t="s">
        <v>42</v>
      </c>
      <c r="EG7" s="178" t="s">
        <v>41</v>
      </c>
      <c r="EH7" s="178" t="s">
        <v>42</v>
      </c>
      <c r="EI7" s="178" t="s">
        <v>41</v>
      </c>
      <c r="EJ7" s="178" t="s">
        <v>42</v>
      </c>
      <c r="EK7" s="178" t="s">
        <v>41</v>
      </c>
      <c r="EL7" s="178" t="s">
        <v>42</v>
      </c>
      <c r="EM7" s="178" t="s">
        <v>41</v>
      </c>
      <c r="EN7" s="178" t="s">
        <v>42</v>
      </c>
      <c r="EO7" s="178" t="s">
        <v>41</v>
      </c>
      <c r="EP7" s="178" t="s">
        <v>42</v>
      </c>
      <c r="EQ7" s="178" t="s">
        <v>41</v>
      </c>
      <c r="ER7" s="178" t="s">
        <v>42</v>
      </c>
      <c r="ES7" s="178" t="s">
        <v>41</v>
      </c>
      <c r="ET7" s="178" t="s">
        <v>42</v>
      </c>
      <c r="EU7" s="178" t="s">
        <v>41</v>
      </c>
      <c r="EV7" s="178" t="s">
        <v>42</v>
      </c>
      <c r="EW7" s="178" t="s">
        <v>41</v>
      </c>
      <c r="EX7" s="178" t="s">
        <v>42</v>
      </c>
      <c r="EY7" s="178" t="s">
        <v>41</v>
      </c>
      <c r="EZ7" s="178" t="s">
        <v>42</v>
      </c>
      <c r="FA7" s="178" t="s">
        <v>41</v>
      </c>
      <c r="FB7" s="178" t="s">
        <v>42</v>
      </c>
      <c r="FC7" s="178" t="s">
        <v>41</v>
      </c>
      <c r="FD7" s="178" t="s">
        <v>42</v>
      </c>
      <c r="FE7" s="178" t="s">
        <v>41</v>
      </c>
      <c r="FF7" s="178" t="s">
        <v>42</v>
      </c>
      <c r="FG7" s="178" t="s">
        <v>41</v>
      </c>
      <c r="FH7" s="178" t="s">
        <v>42</v>
      </c>
      <c r="FI7" s="178" t="s">
        <v>41</v>
      </c>
      <c r="FJ7" s="178" t="s">
        <v>42</v>
      </c>
      <c r="FK7" s="178" t="s">
        <v>41</v>
      </c>
      <c r="FL7" s="178" t="s">
        <v>42</v>
      </c>
      <c r="FM7" s="178" t="s">
        <v>41</v>
      </c>
      <c r="FN7" s="178" t="s">
        <v>42</v>
      </c>
      <c r="FO7" s="178" t="s">
        <v>41</v>
      </c>
      <c r="FP7" s="178" t="s">
        <v>42</v>
      </c>
      <c r="FQ7" s="178" t="s">
        <v>41</v>
      </c>
      <c r="FR7" s="178" t="s">
        <v>42</v>
      </c>
      <c r="FS7" s="178" t="s">
        <v>41</v>
      </c>
      <c r="FT7" s="178" t="s">
        <v>42</v>
      </c>
      <c r="FU7" s="178" t="s">
        <v>41</v>
      </c>
      <c r="FV7" s="178" t="s">
        <v>42</v>
      </c>
      <c r="FW7" s="178" t="s">
        <v>41</v>
      </c>
      <c r="FX7" s="178" t="s">
        <v>42</v>
      </c>
      <c r="FY7" s="178" t="s">
        <v>41</v>
      </c>
      <c r="FZ7" s="178" t="s">
        <v>42</v>
      </c>
      <c r="GA7" s="178" t="s">
        <v>41</v>
      </c>
      <c r="GB7" s="178" t="s">
        <v>42</v>
      </c>
      <c r="GC7" s="178" t="s">
        <v>41</v>
      </c>
      <c r="GD7" s="178" t="s">
        <v>42</v>
      </c>
      <c r="GE7" s="178" t="s">
        <v>41</v>
      </c>
      <c r="GF7" s="178" t="s">
        <v>42</v>
      </c>
      <c r="GG7" s="178" t="s">
        <v>41</v>
      </c>
      <c r="GH7" s="178" t="s">
        <v>42</v>
      </c>
      <c r="GI7" s="178" t="s">
        <v>41</v>
      </c>
      <c r="GJ7" s="178" t="s">
        <v>42</v>
      </c>
      <c r="GK7" s="178" t="s">
        <v>41</v>
      </c>
      <c r="GL7" s="178" t="s">
        <v>42</v>
      </c>
      <c r="GM7" s="178" t="s">
        <v>41</v>
      </c>
      <c r="GN7" s="178" t="s">
        <v>42</v>
      </c>
      <c r="GO7" s="178" t="s">
        <v>41</v>
      </c>
      <c r="GP7" s="178" t="s">
        <v>42</v>
      </c>
      <c r="GQ7" s="178" t="s">
        <v>41</v>
      </c>
      <c r="GR7" s="178" t="s">
        <v>42</v>
      </c>
      <c r="GS7" s="178" t="s">
        <v>41</v>
      </c>
      <c r="GT7" s="178" t="s">
        <v>42</v>
      </c>
      <c r="GU7" s="178" t="s">
        <v>41</v>
      </c>
      <c r="GV7" s="178" t="s">
        <v>42</v>
      </c>
      <c r="GW7" s="178" t="s">
        <v>41</v>
      </c>
      <c r="GX7" s="178" t="s">
        <v>42</v>
      </c>
      <c r="GY7" s="178" t="s">
        <v>41</v>
      </c>
      <c r="GZ7" s="178" t="s">
        <v>42</v>
      </c>
      <c r="HA7" s="178" t="s">
        <v>41</v>
      </c>
      <c r="HB7" s="178" t="s">
        <v>42</v>
      </c>
      <c r="HC7" s="178" t="s">
        <v>41</v>
      </c>
      <c r="HD7" s="178" t="s">
        <v>42</v>
      </c>
      <c r="HE7" s="178" t="s">
        <v>41</v>
      </c>
      <c r="HF7" s="178" t="s">
        <v>42</v>
      </c>
      <c r="HG7" s="178" t="s">
        <v>41</v>
      </c>
      <c r="HH7" s="178" t="s">
        <v>42</v>
      </c>
      <c r="HI7" s="178" t="s">
        <v>41</v>
      </c>
      <c r="HJ7" s="178" t="s">
        <v>42</v>
      </c>
      <c r="HK7" s="178" t="s">
        <v>41</v>
      </c>
      <c r="HL7" s="178" t="s">
        <v>42</v>
      </c>
      <c r="HM7" s="178" t="s">
        <v>41</v>
      </c>
      <c r="HN7" s="178" t="s">
        <v>42</v>
      </c>
      <c r="HO7" s="178" t="s">
        <v>41</v>
      </c>
      <c r="HP7" s="178" t="s">
        <v>42</v>
      </c>
      <c r="HQ7" s="178" t="s">
        <v>41</v>
      </c>
      <c r="HR7" s="178" t="s">
        <v>42</v>
      </c>
      <c r="HS7" s="178" t="s">
        <v>41</v>
      </c>
      <c r="HT7" s="178" t="s">
        <v>42</v>
      </c>
      <c r="HU7" s="178" t="s">
        <v>41</v>
      </c>
      <c r="HV7" s="178" t="s">
        <v>42</v>
      </c>
      <c r="HW7" s="178" t="s">
        <v>41</v>
      </c>
      <c r="HX7" s="178" t="s">
        <v>42</v>
      </c>
      <c r="HY7" s="178" t="s">
        <v>41</v>
      </c>
      <c r="HZ7" s="178" t="s">
        <v>42</v>
      </c>
      <c r="IA7" s="178" t="s">
        <v>41</v>
      </c>
      <c r="IB7" s="178" t="s">
        <v>42</v>
      </c>
      <c r="IC7" s="178" t="s">
        <v>41</v>
      </c>
      <c r="ID7" s="178" t="s">
        <v>42</v>
      </c>
      <c r="IE7" s="178" t="s">
        <v>41</v>
      </c>
      <c r="IF7" s="178" t="s">
        <v>42</v>
      </c>
      <c r="IG7" s="178" t="s">
        <v>41</v>
      </c>
      <c r="IH7" s="178" t="s">
        <v>42</v>
      </c>
      <c r="II7" s="178" t="s">
        <v>41</v>
      </c>
      <c r="IJ7" s="178" t="s">
        <v>42</v>
      </c>
      <c r="IK7" s="178" t="s">
        <v>41</v>
      </c>
      <c r="IL7" s="178" t="s">
        <v>42</v>
      </c>
      <c r="IM7" s="178" t="s">
        <v>41</v>
      </c>
      <c r="IN7" s="178" t="s">
        <v>42</v>
      </c>
      <c r="IO7" s="178" t="s">
        <v>41</v>
      </c>
      <c r="IP7" s="178" t="s">
        <v>42</v>
      </c>
      <c r="IQ7" s="178" t="s">
        <v>41</v>
      </c>
      <c r="IR7" s="178" t="s">
        <v>42</v>
      </c>
      <c r="IS7" s="178" t="s">
        <v>41</v>
      </c>
      <c r="IT7" s="178" t="s">
        <v>42</v>
      </c>
      <c r="IU7" s="178" t="s">
        <v>41</v>
      </c>
      <c r="IV7" s="178" t="s">
        <v>42</v>
      </c>
      <c r="IW7" s="178" t="s">
        <v>41</v>
      </c>
      <c r="IX7" s="178" t="s">
        <v>42</v>
      </c>
      <c r="IY7" s="178" t="s">
        <v>41</v>
      </c>
      <c r="IZ7" s="178" t="s">
        <v>42</v>
      </c>
      <c r="JA7" s="178" t="s">
        <v>41</v>
      </c>
      <c r="JB7" s="178" t="s">
        <v>42</v>
      </c>
      <c r="JC7" s="178" t="s">
        <v>41</v>
      </c>
      <c r="JD7" s="178" t="s">
        <v>42</v>
      </c>
      <c r="JE7" s="178" t="s">
        <v>41</v>
      </c>
      <c r="JF7" s="178" t="s">
        <v>42</v>
      </c>
      <c r="JG7" s="178" t="s">
        <v>41</v>
      </c>
      <c r="JH7" s="178" t="s">
        <v>42</v>
      </c>
      <c r="JI7" s="178" t="s">
        <v>41</v>
      </c>
      <c r="JJ7" s="178" t="s">
        <v>42</v>
      </c>
      <c r="JK7" s="178" t="s">
        <v>41</v>
      </c>
      <c r="JL7" s="178" t="s">
        <v>42</v>
      </c>
      <c r="JM7" s="178" t="s">
        <v>41</v>
      </c>
      <c r="JN7" s="178" t="s">
        <v>42</v>
      </c>
      <c r="JO7" s="112" t="s">
        <v>41</v>
      </c>
      <c r="JP7" s="112" t="s">
        <v>42</v>
      </c>
    </row>
    <row r="8" spans="1:276" s="72" customFormat="1" ht="35.25" customHeight="1">
      <c r="A8" s="68">
        <v>1</v>
      </c>
      <c r="B8" s="69" t="s">
        <v>43</v>
      </c>
      <c r="C8" s="68"/>
      <c r="D8" s="70"/>
      <c r="E8" s="71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113"/>
      <c r="BJ8" s="113"/>
      <c r="BK8" s="113"/>
      <c r="BL8" s="113"/>
      <c r="BM8" s="113"/>
      <c r="BN8" s="113"/>
      <c r="BO8" s="113"/>
      <c r="BP8" s="113"/>
      <c r="BQ8" s="113"/>
      <c r="BR8" s="113"/>
      <c r="BS8" s="113"/>
      <c r="BT8" s="113"/>
      <c r="BU8" s="113"/>
      <c r="BV8" s="113"/>
      <c r="BW8" s="113"/>
      <c r="BX8" s="113"/>
      <c r="BY8" s="113"/>
      <c r="BZ8" s="113"/>
      <c r="CA8" s="113"/>
      <c r="CB8" s="113"/>
      <c r="CC8" s="113"/>
      <c r="CD8" s="113"/>
      <c r="CE8" s="113"/>
      <c r="CF8" s="113"/>
      <c r="CG8" s="113"/>
      <c r="CH8" s="113"/>
      <c r="CI8" s="113"/>
      <c r="CJ8" s="113"/>
      <c r="CK8" s="113"/>
      <c r="CL8" s="113"/>
      <c r="CM8" s="113"/>
      <c r="CN8" s="113"/>
      <c r="CO8" s="113"/>
      <c r="CP8" s="113"/>
      <c r="CQ8" s="113"/>
      <c r="CR8" s="113"/>
      <c r="CS8" s="113"/>
      <c r="CT8" s="113"/>
      <c r="CU8" s="113"/>
      <c r="CV8" s="113"/>
      <c r="CW8" s="113"/>
      <c r="CX8" s="113"/>
      <c r="CY8" s="113"/>
      <c r="CZ8" s="113"/>
      <c r="DA8" s="113"/>
      <c r="DB8" s="113"/>
      <c r="DC8" s="113"/>
      <c r="DD8" s="113"/>
      <c r="DE8" s="113"/>
      <c r="DF8" s="113"/>
      <c r="DG8" s="113"/>
      <c r="DH8" s="113"/>
      <c r="DI8" s="113"/>
      <c r="DJ8" s="113"/>
      <c r="DK8" s="113"/>
      <c r="DL8" s="113"/>
      <c r="DM8" s="113"/>
      <c r="DN8" s="113"/>
      <c r="DO8" s="113"/>
      <c r="DP8" s="113"/>
      <c r="DQ8" s="113"/>
      <c r="DR8" s="113"/>
      <c r="DS8" s="113"/>
      <c r="DT8" s="113"/>
      <c r="DU8" s="113"/>
      <c r="DV8" s="113"/>
      <c r="DW8" s="113"/>
      <c r="DX8" s="113"/>
      <c r="DY8" s="113"/>
      <c r="DZ8" s="113"/>
      <c r="EA8" s="113"/>
      <c r="EB8" s="113"/>
      <c r="EC8" s="113"/>
      <c r="ED8" s="113"/>
      <c r="EE8" s="113"/>
      <c r="EF8" s="113"/>
      <c r="EG8" s="113"/>
      <c r="EH8" s="113"/>
      <c r="EI8" s="113"/>
      <c r="EJ8" s="113"/>
      <c r="EK8" s="113"/>
      <c r="EL8" s="113"/>
      <c r="EM8" s="113"/>
      <c r="EN8" s="113"/>
      <c r="EO8" s="113"/>
      <c r="EP8" s="113"/>
      <c r="EQ8" s="113"/>
      <c r="ER8" s="113"/>
      <c r="ES8" s="113"/>
      <c r="ET8" s="113"/>
      <c r="EU8" s="113"/>
      <c r="EV8" s="113"/>
      <c r="EW8" s="113"/>
      <c r="EX8" s="113"/>
      <c r="EY8" s="113"/>
      <c r="EZ8" s="113"/>
      <c r="FA8" s="113"/>
      <c r="FB8" s="113"/>
      <c r="FC8" s="113"/>
      <c r="FD8" s="113"/>
      <c r="FE8" s="113"/>
      <c r="FF8" s="113"/>
      <c r="FG8" s="113"/>
      <c r="FH8" s="113"/>
      <c r="FI8" s="113"/>
      <c r="FJ8" s="113"/>
      <c r="FK8" s="113"/>
      <c r="FL8" s="113"/>
      <c r="FM8" s="113"/>
      <c r="FN8" s="113"/>
      <c r="FO8" s="113"/>
      <c r="FP8" s="113"/>
      <c r="FQ8" s="113"/>
      <c r="FR8" s="113"/>
      <c r="FS8" s="113"/>
      <c r="FT8" s="113"/>
      <c r="FU8" s="113"/>
      <c r="FV8" s="113"/>
      <c r="FW8" s="113"/>
      <c r="FX8" s="113"/>
      <c r="FY8" s="113"/>
      <c r="FZ8" s="113"/>
      <c r="GA8" s="113"/>
      <c r="GB8" s="113"/>
      <c r="GC8" s="113"/>
      <c r="GD8" s="113"/>
      <c r="GE8" s="113"/>
      <c r="GF8" s="113"/>
      <c r="GG8" s="113"/>
      <c r="GH8" s="113"/>
      <c r="GI8" s="113"/>
      <c r="GJ8" s="113"/>
      <c r="GK8" s="113"/>
      <c r="GL8" s="113"/>
      <c r="GM8" s="113"/>
      <c r="GN8" s="113"/>
      <c r="GO8" s="113"/>
      <c r="GP8" s="113"/>
      <c r="GQ8" s="113"/>
      <c r="GR8" s="113"/>
      <c r="GS8" s="113"/>
      <c r="GT8" s="113"/>
      <c r="GU8" s="113"/>
      <c r="GV8" s="113"/>
      <c r="GW8" s="113"/>
      <c r="GX8" s="113"/>
      <c r="GY8" s="113"/>
      <c r="GZ8" s="113"/>
      <c r="HA8" s="113"/>
      <c r="HB8" s="113"/>
      <c r="HC8" s="113"/>
      <c r="HD8" s="113"/>
      <c r="HE8" s="113"/>
      <c r="HF8" s="113"/>
      <c r="HG8" s="113"/>
      <c r="HH8" s="113"/>
      <c r="HI8" s="113"/>
      <c r="HJ8" s="113"/>
      <c r="HK8" s="113"/>
      <c r="HL8" s="113"/>
      <c r="HM8" s="113"/>
      <c r="HN8" s="113"/>
      <c r="HO8" s="113"/>
      <c r="HP8" s="113"/>
      <c r="HQ8" s="113"/>
      <c r="HR8" s="113"/>
      <c r="HS8" s="113"/>
      <c r="HT8" s="113"/>
      <c r="HU8" s="113"/>
      <c r="HV8" s="113"/>
      <c r="HW8" s="113"/>
      <c r="HX8" s="113"/>
      <c r="HY8" s="113"/>
      <c r="HZ8" s="113"/>
      <c r="IA8" s="113"/>
      <c r="IB8" s="113"/>
      <c r="IC8" s="113"/>
      <c r="ID8" s="113"/>
      <c r="IE8" s="113"/>
      <c r="IF8" s="113"/>
      <c r="IG8" s="113"/>
      <c r="IH8" s="113"/>
      <c r="II8" s="113"/>
      <c r="IJ8" s="113"/>
      <c r="IK8" s="113"/>
      <c r="IL8" s="113"/>
      <c r="IM8" s="113"/>
      <c r="IN8" s="113"/>
      <c r="IO8" s="113"/>
      <c r="IP8" s="113"/>
      <c r="IQ8" s="113"/>
      <c r="IR8" s="113"/>
      <c r="IS8" s="113"/>
      <c r="IT8" s="113"/>
      <c r="IU8" s="113"/>
      <c r="IV8" s="113"/>
      <c r="IW8" s="113"/>
      <c r="IX8" s="113"/>
      <c r="IY8" s="113"/>
      <c r="IZ8" s="113"/>
      <c r="JA8" s="113"/>
      <c r="JB8" s="113"/>
      <c r="JC8" s="113"/>
      <c r="JD8" s="113"/>
      <c r="JE8" s="113"/>
      <c r="JF8" s="113"/>
      <c r="JG8" s="113"/>
      <c r="JH8" s="113"/>
      <c r="JI8" s="113"/>
      <c r="JJ8" s="113"/>
      <c r="JK8" s="113"/>
      <c r="JL8" s="113"/>
      <c r="JM8" s="113"/>
      <c r="JN8" s="113"/>
      <c r="JO8" s="113"/>
      <c r="JP8" s="113"/>
    </row>
    <row r="9" spans="1:276" s="48" customFormat="1" ht="25.5" customHeight="1">
      <c r="A9" s="63" t="s">
        <v>44</v>
      </c>
      <c r="B9" s="64" t="s">
        <v>45</v>
      </c>
      <c r="C9" s="63"/>
      <c r="D9" s="65"/>
      <c r="E9" s="4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  <c r="AI9" s="114"/>
      <c r="AJ9" s="114"/>
      <c r="AK9" s="114"/>
      <c r="AL9" s="114"/>
      <c r="AM9" s="114"/>
      <c r="AN9" s="114"/>
      <c r="AO9" s="114"/>
      <c r="AP9" s="114"/>
      <c r="AQ9" s="114"/>
      <c r="AR9" s="114"/>
      <c r="AS9" s="114"/>
      <c r="AT9" s="114"/>
      <c r="AU9" s="114"/>
      <c r="AV9" s="114"/>
      <c r="AW9" s="114"/>
      <c r="AX9" s="114"/>
      <c r="AY9" s="114"/>
      <c r="AZ9" s="114"/>
      <c r="BA9" s="114"/>
      <c r="BB9" s="114"/>
      <c r="BC9" s="114"/>
      <c r="BD9" s="114"/>
      <c r="BE9" s="114"/>
      <c r="BF9" s="114"/>
      <c r="BG9" s="114"/>
      <c r="BH9" s="114"/>
      <c r="BI9" s="114"/>
      <c r="BJ9" s="114"/>
      <c r="BK9" s="114"/>
      <c r="BL9" s="114"/>
      <c r="BM9" s="114"/>
      <c r="BN9" s="114"/>
      <c r="BO9" s="114"/>
      <c r="BP9" s="114"/>
      <c r="BQ9" s="114"/>
      <c r="BR9" s="114"/>
      <c r="BS9" s="114"/>
      <c r="BT9" s="114"/>
      <c r="BU9" s="114"/>
      <c r="BV9" s="114"/>
      <c r="BW9" s="114"/>
      <c r="BX9" s="114"/>
      <c r="BY9" s="114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4"/>
      <c r="DC9" s="114"/>
      <c r="DD9" s="114"/>
      <c r="DE9" s="114"/>
      <c r="DF9" s="114"/>
      <c r="DG9" s="114"/>
      <c r="DH9" s="114"/>
      <c r="DI9" s="114"/>
      <c r="DJ9" s="114"/>
      <c r="DK9" s="114"/>
      <c r="DL9" s="114"/>
      <c r="DM9" s="114"/>
      <c r="DN9" s="114"/>
      <c r="DO9" s="114"/>
      <c r="DP9" s="114"/>
      <c r="DQ9" s="114"/>
      <c r="DR9" s="114"/>
      <c r="DS9" s="114"/>
      <c r="DT9" s="114"/>
      <c r="DU9" s="114"/>
      <c r="DV9" s="114"/>
      <c r="DW9" s="114"/>
      <c r="DX9" s="114"/>
      <c r="DY9" s="114"/>
      <c r="DZ9" s="114"/>
      <c r="EA9" s="114"/>
      <c r="EB9" s="114"/>
      <c r="EC9" s="114"/>
      <c r="ED9" s="114"/>
      <c r="EE9" s="114"/>
      <c r="EF9" s="114"/>
      <c r="EG9" s="114"/>
      <c r="EH9" s="114"/>
      <c r="EI9" s="114"/>
      <c r="EJ9" s="114"/>
      <c r="EK9" s="114"/>
      <c r="EL9" s="114"/>
      <c r="EM9" s="114"/>
      <c r="EN9" s="114"/>
      <c r="EO9" s="114"/>
      <c r="EP9" s="114"/>
      <c r="EQ9" s="114"/>
      <c r="ER9" s="114"/>
      <c r="ES9" s="114"/>
      <c r="ET9" s="114"/>
      <c r="EU9" s="114"/>
      <c r="EV9" s="114"/>
      <c r="EW9" s="114"/>
      <c r="EX9" s="114"/>
      <c r="EY9" s="114"/>
      <c r="EZ9" s="114"/>
      <c r="FA9" s="114"/>
      <c r="FB9" s="114"/>
      <c r="FC9" s="114"/>
      <c r="FD9" s="114"/>
      <c r="FE9" s="114"/>
      <c r="FF9" s="114"/>
      <c r="FG9" s="114"/>
      <c r="FH9" s="114"/>
      <c r="FI9" s="114"/>
      <c r="FJ9" s="114"/>
      <c r="FK9" s="114"/>
      <c r="FL9" s="114"/>
      <c r="FM9" s="114"/>
      <c r="FN9" s="114"/>
      <c r="FO9" s="114"/>
      <c r="FP9" s="114"/>
      <c r="FQ9" s="114"/>
      <c r="FR9" s="114"/>
      <c r="FS9" s="114"/>
      <c r="FT9" s="114"/>
      <c r="FU9" s="114"/>
      <c r="FV9" s="114"/>
      <c r="FW9" s="114"/>
      <c r="FX9" s="114"/>
      <c r="FY9" s="114"/>
      <c r="FZ9" s="114"/>
      <c r="GA9" s="114"/>
      <c r="GB9" s="114"/>
      <c r="GC9" s="114"/>
      <c r="GD9" s="114"/>
      <c r="GE9" s="114"/>
      <c r="GF9" s="114"/>
      <c r="GG9" s="114"/>
      <c r="GH9" s="114"/>
      <c r="GI9" s="114"/>
      <c r="GJ9" s="114"/>
      <c r="GK9" s="114"/>
      <c r="GL9" s="114"/>
      <c r="GM9" s="114"/>
      <c r="GN9" s="114"/>
      <c r="GO9" s="114"/>
      <c r="GP9" s="114"/>
      <c r="GQ9" s="114"/>
      <c r="GR9" s="114"/>
      <c r="GS9" s="114"/>
      <c r="GT9" s="114"/>
      <c r="GU9" s="114"/>
      <c r="GV9" s="114"/>
      <c r="GW9" s="114"/>
      <c r="GX9" s="114"/>
      <c r="GY9" s="114"/>
      <c r="GZ9" s="114"/>
      <c r="HA9" s="114"/>
      <c r="HB9" s="114"/>
      <c r="HC9" s="114"/>
      <c r="HD9" s="114"/>
      <c r="HE9" s="114"/>
      <c r="HF9" s="114"/>
      <c r="HG9" s="114"/>
      <c r="HH9" s="114"/>
      <c r="HI9" s="114"/>
      <c r="HJ9" s="114"/>
      <c r="HK9" s="114"/>
      <c r="HL9" s="114"/>
      <c r="HM9" s="114"/>
      <c r="HN9" s="114"/>
      <c r="HO9" s="114"/>
      <c r="HP9" s="114"/>
      <c r="HQ9" s="114"/>
      <c r="HR9" s="114"/>
      <c r="HS9" s="114"/>
      <c r="HT9" s="114"/>
      <c r="HU9" s="114"/>
      <c r="HV9" s="114"/>
      <c r="HW9" s="114"/>
      <c r="HX9" s="114"/>
      <c r="HY9" s="114"/>
      <c r="HZ9" s="114"/>
      <c r="IA9" s="114"/>
      <c r="IB9" s="114"/>
      <c r="IC9" s="114"/>
      <c r="ID9" s="114"/>
      <c r="IE9" s="114"/>
      <c r="IF9" s="114"/>
      <c r="IG9" s="114"/>
      <c r="IH9" s="114"/>
      <c r="II9" s="114"/>
      <c r="IJ9" s="114"/>
      <c r="IK9" s="114"/>
      <c r="IL9" s="114"/>
      <c r="IM9" s="114"/>
      <c r="IN9" s="114"/>
      <c r="IO9" s="114"/>
      <c r="IP9" s="114"/>
      <c r="IQ9" s="114"/>
      <c r="IR9" s="114"/>
      <c r="IS9" s="114"/>
      <c r="IT9" s="114"/>
      <c r="IU9" s="114"/>
      <c r="IV9" s="114"/>
      <c r="IW9" s="114"/>
      <c r="IX9" s="114"/>
      <c r="IY9" s="114"/>
      <c r="IZ9" s="114"/>
      <c r="JA9" s="114"/>
      <c r="JB9" s="114"/>
      <c r="JC9" s="114"/>
      <c r="JD9" s="114"/>
      <c r="JE9" s="114"/>
      <c r="JF9" s="114"/>
      <c r="JG9" s="114"/>
      <c r="JH9" s="114"/>
      <c r="JI9" s="114"/>
      <c r="JJ9" s="114"/>
      <c r="JK9" s="114"/>
      <c r="JL9" s="114"/>
      <c r="JM9" s="114"/>
      <c r="JN9" s="114"/>
      <c r="JO9" s="114"/>
      <c r="JP9" s="114"/>
    </row>
    <row r="10" spans="1:276" s="48" customFormat="1" ht="36">
      <c r="A10" s="41" t="s">
        <v>46</v>
      </c>
      <c r="B10" s="66" t="s">
        <v>47</v>
      </c>
      <c r="C10" s="41" t="s">
        <v>48</v>
      </c>
      <c r="D10" s="43">
        <v>0.30740000000000001</v>
      </c>
      <c r="E10" s="44">
        <v>6.5</v>
      </c>
      <c r="F10" s="114">
        <f t="shared" ref="F10:H55" si="0">E10*$D10</f>
        <v>1.9981</v>
      </c>
      <c r="G10" s="114">
        <v>1.5</v>
      </c>
      <c r="H10" s="114">
        <f t="shared" si="0"/>
        <v>0.46110000000000001</v>
      </c>
      <c r="I10" s="114">
        <v>2</v>
      </c>
      <c r="J10" s="114">
        <f t="shared" ref="J10" si="1">I10*$D10</f>
        <v>0.61480000000000001</v>
      </c>
      <c r="K10" s="114">
        <f t="shared" ref="K10:K57" si="2">I10+G10+E10</f>
        <v>10</v>
      </c>
      <c r="L10" s="114">
        <f t="shared" ref="L10:L57" si="3">J10+H10+F10</f>
        <v>3.0739999999999998</v>
      </c>
      <c r="M10" s="114">
        <v>11.5</v>
      </c>
      <c r="N10" s="114">
        <f t="shared" ref="N10" si="4">M10*$D10</f>
        <v>3.5350999999999999</v>
      </c>
      <c r="O10" s="114">
        <v>2.5</v>
      </c>
      <c r="P10" s="114">
        <f t="shared" ref="P10" si="5">O10*$D10</f>
        <v>0.76849999999999996</v>
      </c>
      <c r="Q10" s="114">
        <v>1</v>
      </c>
      <c r="R10" s="114">
        <f t="shared" ref="R10:R56" si="6">Q10*$D10</f>
        <v>0.30740000000000001</v>
      </c>
      <c r="S10" s="114">
        <f t="shared" ref="S10:S57" si="7">Q10+O10+M10</f>
        <v>15</v>
      </c>
      <c r="T10" s="114">
        <f t="shared" ref="T10:T57" si="8">R10+P10+N10</f>
        <v>4.6109999999999998</v>
      </c>
      <c r="U10" s="114"/>
      <c r="V10" s="114">
        <f t="shared" ref="V10" si="9">U10*$D10</f>
        <v>0</v>
      </c>
      <c r="W10" s="114"/>
      <c r="X10" s="114">
        <f t="shared" ref="X10" si="10">W10*$D10</f>
        <v>0</v>
      </c>
      <c r="Y10" s="114"/>
      <c r="Z10" s="114">
        <f t="shared" ref="Z10:Z56" si="11">Y10*$D10</f>
        <v>0</v>
      </c>
      <c r="AA10" s="114">
        <f t="shared" ref="AA10:AA57" si="12">Y10+W10+U10</f>
        <v>0</v>
      </c>
      <c r="AB10" s="114">
        <f t="shared" ref="AB10:AB57" si="13">Z10+X10+V10</f>
        <v>0</v>
      </c>
      <c r="AC10" s="114">
        <v>11</v>
      </c>
      <c r="AD10" s="114">
        <f t="shared" ref="AD10" si="14">AC10*$D10</f>
        <v>3.3814000000000002</v>
      </c>
      <c r="AE10" s="114">
        <v>5</v>
      </c>
      <c r="AF10" s="114">
        <f t="shared" ref="AF10" si="15">AE10*$D10</f>
        <v>1.5369999999999999</v>
      </c>
      <c r="AG10" s="114">
        <v>4</v>
      </c>
      <c r="AH10" s="114">
        <f t="shared" ref="AH10:AH56" si="16">AG10*$D10</f>
        <v>1.2296</v>
      </c>
      <c r="AI10" s="114">
        <f t="shared" ref="AI10:AI57" si="17">AG10+AE10+AC10</f>
        <v>20</v>
      </c>
      <c r="AJ10" s="114">
        <f t="shared" ref="AJ10:AJ57" si="18">AH10+AF10+AD10</f>
        <v>6.1479999999999997</v>
      </c>
      <c r="AK10" s="114">
        <v>23</v>
      </c>
      <c r="AL10" s="114">
        <f t="shared" ref="AL10" si="19">AK10*$D10</f>
        <v>7.0701999999999998</v>
      </c>
      <c r="AM10" s="114">
        <v>5</v>
      </c>
      <c r="AN10" s="114">
        <f t="shared" ref="AN10" si="20">AM10*$D10</f>
        <v>1.5369999999999999</v>
      </c>
      <c r="AO10" s="114">
        <v>2</v>
      </c>
      <c r="AP10" s="114">
        <f t="shared" ref="AP10:AP56" si="21">AO10*$D10</f>
        <v>0.61480000000000001</v>
      </c>
      <c r="AQ10" s="114">
        <f t="shared" ref="AQ10:AQ57" si="22">AO10+AM10+AK10</f>
        <v>30</v>
      </c>
      <c r="AR10" s="114">
        <f t="shared" ref="AR10:AR57" si="23">AP10+AN10+AL10</f>
        <v>9.2219999999999995</v>
      </c>
      <c r="AS10" s="114"/>
      <c r="AT10" s="114">
        <f t="shared" ref="AT10" si="24">AS10*$D10</f>
        <v>0</v>
      </c>
      <c r="AU10" s="114"/>
      <c r="AV10" s="114">
        <f t="shared" ref="AV10" si="25">AU10*$D10</f>
        <v>0</v>
      </c>
      <c r="AW10" s="114"/>
      <c r="AX10" s="114">
        <f t="shared" ref="AX10:AX56" si="26">AW10*$D10</f>
        <v>0</v>
      </c>
      <c r="AY10" s="114">
        <f t="shared" ref="AY10:AY57" si="27">AW10+AU10+AS10</f>
        <v>0</v>
      </c>
      <c r="AZ10" s="114">
        <f t="shared" ref="AZ10:AZ57" si="28">AX10+AV10+AT10</f>
        <v>0</v>
      </c>
      <c r="BA10" s="114">
        <v>16</v>
      </c>
      <c r="BB10" s="114">
        <f t="shared" ref="BB10" si="29">BA10*$D10</f>
        <v>4.9184000000000001</v>
      </c>
      <c r="BC10" s="114">
        <v>3</v>
      </c>
      <c r="BD10" s="114">
        <f t="shared" ref="BD10" si="30">BC10*$D10</f>
        <v>0.92220000000000002</v>
      </c>
      <c r="BE10" s="114">
        <v>1</v>
      </c>
      <c r="BF10" s="114">
        <f t="shared" ref="BF10:BF56" si="31">BE10*$D10</f>
        <v>0.30740000000000001</v>
      </c>
      <c r="BG10" s="114">
        <f t="shared" ref="BG10:BG57" si="32">BE10+BC10+BA10</f>
        <v>20</v>
      </c>
      <c r="BH10" s="114">
        <f t="shared" ref="BH10:BH57" si="33">BF10+BD10+BB10</f>
        <v>6.1479999999999997</v>
      </c>
      <c r="BI10" s="114">
        <v>50</v>
      </c>
      <c r="BJ10" s="114">
        <f t="shared" ref="BJ10" si="34">BI10*$D10</f>
        <v>15.370000000000001</v>
      </c>
      <c r="BK10" s="114">
        <v>14</v>
      </c>
      <c r="BL10" s="114">
        <f t="shared" ref="BL10" si="35">BK10*$D10</f>
        <v>4.3036000000000003</v>
      </c>
      <c r="BM10" s="114">
        <v>4</v>
      </c>
      <c r="BN10" s="114">
        <f t="shared" ref="BN10:BN56" si="36">BM10*$D10</f>
        <v>1.2296</v>
      </c>
      <c r="BO10" s="114">
        <f t="shared" ref="BO10:BO57" si="37">BM10+BK10+BI10</f>
        <v>68</v>
      </c>
      <c r="BP10" s="114">
        <f t="shared" ref="BP10:BP57" si="38">BN10+BL10+BJ10</f>
        <v>20.903200000000002</v>
      </c>
      <c r="BQ10" s="114">
        <v>11</v>
      </c>
      <c r="BR10" s="114">
        <f t="shared" ref="BR10" si="39">BQ10*$D10</f>
        <v>3.3814000000000002</v>
      </c>
      <c r="BS10" s="114">
        <v>3</v>
      </c>
      <c r="BT10" s="114">
        <f t="shared" ref="BT10" si="40">BS10*$D10</f>
        <v>0.92220000000000002</v>
      </c>
      <c r="BU10" s="114">
        <v>1</v>
      </c>
      <c r="BV10" s="114">
        <f t="shared" ref="BV10:BV56" si="41">BU10*$D10</f>
        <v>0.30740000000000001</v>
      </c>
      <c r="BW10" s="114">
        <f t="shared" ref="BW10:BW57" si="42">BU10+BS10+BQ10</f>
        <v>15</v>
      </c>
      <c r="BX10" s="114">
        <f t="shared" ref="BX10:BX57" si="43">BV10+BT10+BR10</f>
        <v>4.6110000000000007</v>
      </c>
      <c r="BY10" s="114"/>
      <c r="BZ10" s="114">
        <f t="shared" ref="BZ10" si="44">BY10*$D10</f>
        <v>0</v>
      </c>
      <c r="CA10" s="114"/>
      <c r="CB10" s="114">
        <f t="shared" ref="CB10" si="45">CA10*$D10</f>
        <v>0</v>
      </c>
      <c r="CC10" s="114"/>
      <c r="CD10" s="114">
        <f t="shared" ref="CD10:CD56" si="46">CC10*$D10</f>
        <v>0</v>
      </c>
      <c r="CE10" s="114">
        <f t="shared" ref="CE10:CE42" si="47">CC10+CA10+BY10</f>
        <v>0</v>
      </c>
      <c r="CF10" s="114">
        <f t="shared" ref="CF10:CF57" si="48">CD10+CB10+BZ10</f>
        <v>0</v>
      </c>
      <c r="CG10" s="114">
        <v>24</v>
      </c>
      <c r="CH10" s="114">
        <f t="shared" ref="CH10" si="49">CG10*$D10</f>
        <v>7.3776000000000002</v>
      </c>
      <c r="CI10" s="114">
        <v>5</v>
      </c>
      <c r="CJ10" s="114">
        <f t="shared" ref="CJ10" si="50">CI10*$D10</f>
        <v>1.5369999999999999</v>
      </c>
      <c r="CK10" s="114">
        <v>1</v>
      </c>
      <c r="CL10" s="114">
        <f t="shared" ref="CL10:CL56" si="51">CK10*$D10</f>
        <v>0.30740000000000001</v>
      </c>
      <c r="CM10" s="114">
        <f t="shared" ref="CM10:CM57" si="52">CK10+CI10+CG10</f>
        <v>30</v>
      </c>
      <c r="CN10" s="114">
        <f t="shared" ref="CN10:CN57" si="53">CL10+CJ10+CH10</f>
        <v>9.2219999999999995</v>
      </c>
      <c r="CO10" s="114"/>
      <c r="CP10" s="114">
        <f t="shared" ref="CP10" si="54">CO10*$D10</f>
        <v>0</v>
      </c>
      <c r="CQ10" s="114"/>
      <c r="CR10" s="114">
        <f t="shared" ref="CR10" si="55">CQ10*$D10</f>
        <v>0</v>
      </c>
      <c r="CS10" s="114"/>
      <c r="CT10" s="114">
        <f t="shared" ref="CT10:CT56" si="56">CS10*$D10</f>
        <v>0</v>
      </c>
      <c r="CU10" s="114">
        <f t="shared" ref="CU10:CU57" si="57">CS10+CQ10+CO10</f>
        <v>0</v>
      </c>
      <c r="CV10" s="114">
        <f t="shared" ref="CV10:CV57" si="58">CT10+CR10+CP10</f>
        <v>0</v>
      </c>
      <c r="CW10" s="114">
        <v>1.6</v>
      </c>
      <c r="CX10" s="114">
        <f t="shared" ref="CX10" si="59">CW10*$D10</f>
        <v>0.49184000000000005</v>
      </c>
      <c r="CY10" s="114">
        <v>0.4</v>
      </c>
      <c r="CZ10" s="114">
        <f t="shared" ref="CZ10" si="60">CY10*$D10</f>
        <v>0.12296000000000001</v>
      </c>
      <c r="DA10" s="114"/>
      <c r="DB10" s="114">
        <f t="shared" ref="DB10:DB56" si="61">DA10*$D10</f>
        <v>0</v>
      </c>
      <c r="DC10" s="114">
        <f t="shared" ref="DC10:DC57" si="62">DA10+CY10+CW10</f>
        <v>2</v>
      </c>
      <c r="DD10" s="114">
        <f t="shared" ref="DD10:DD57" si="63">DB10+CZ10+CX10</f>
        <v>0.61480000000000001</v>
      </c>
      <c r="DE10" s="114">
        <v>7</v>
      </c>
      <c r="DF10" s="114">
        <f t="shared" ref="DF10" si="64">DE10*$D10</f>
        <v>2.1518000000000002</v>
      </c>
      <c r="DG10" s="114">
        <v>2</v>
      </c>
      <c r="DH10" s="114">
        <f t="shared" ref="DH10" si="65">DG10*$D10</f>
        <v>0.61480000000000001</v>
      </c>
      <c r="DI10" s="114">
        <v>1</v>
      </c>
      <c r="DJ10" s="114">
        <f t="shared" ref="DJ10:DJ56" si="66">DI10*$D10</f>
        <v>0.30740000000000001</v>
      </c>
      <c r="DK10" s="114">
        <f t="shared" ref="DK10:DK57" si="67">DI10+DG10+DE10</f>
        <v>10</v>
      </c>
      <c r="DL10" s="114">
        <f t="shared" ref="DL10:DL57" si="68">DJ10+DH10+DF10</f>
        <v>3.0740000000000003</v>
      </c>
      <c r="DM10" s="114">
        <v>66</v>
      </c>
      <c r="DN10" s="114">
        <f t="shared" ref="DN10" si="69">DM10*$D10</f>
        <v>20.288399999999999</v>
      </c>
      <c r="DO10" s="114">
        <v>15</v>
      </c>
      <c r="DP10" s="114">
        <f t="shared" ref="DP10" si="70">DO10*$D10</f>
        <v>4.6109999999999998</v>
      </c>
      <c r="DQ10" s="114">
        <v>9</v>
      </c>
      <c r="DR10" s="114">
        <f t="shared" ref="DR10:DR56" si="71">DQ10*$D10</f>
        <v>2.7665999999999999</v>
      </c>
      <c r="DS10" s="114">
        <f t="shared" ref="DS10:DS57" si="72">DQ10+DO10+DM10</f>
        <v>90</v>
      </c>
      <c r="DT10" s="114">
        <f t="shared" ref="DT10:DT57" si="73">DR10+DP10+DN10</f>
        <v>27.665999999999997</v>
      </c>
      <c r="DU10" s="114"/>
      <c r="DV10" s="114">
        <f t="shared" ref="DV10:DV16" si="74">DU10*$D10</f>
        <v>0</v>
      </c>
      <c r="DW10" s="114"/>
      <c r="DX10" s="114">
        <f t="shared" ref="DX10:DX16" si="75">DW10*$D10</f>
        <v>0</v>
      </c>
      <c r="DY10" s="114"/>
      <c r="DZ10" s="114">
        <f t="shared" ref="DZ10:DZ16" si="76">DY10*$D10</f>
        <v>0</v>
      </c>
      <c r="EA10" s="114">
        <f t="shared" ref="EA10:EA57" si="77">DY10+DW10+DU10</f>
        <v>0</v>
      </c>
      <c r="EB10" s="114">
        <f t="shared" ref="EB10:EB57" si="78">DZ10+DX10+DV10</f>
        <v>0</v>
      </c>
      <c r="EC10" s="114"/>
      <c r="ED10" s="114">
        <f t="shared" ref="ED10" si="79">EC10*$D10</f>
        <v>0</v>
      </c>
      <c r="EE10" s="114"/>
      <c r="EF10" s="114">
        <f t="shared" ref="EF10" si="80">EE10*$D10</f>
        <v>0</v>
      </c>
      <c r="EG10" s="114"/>
      <c r="EH10" s="114">
        <f t="shared" ref="EH10:EH56" si="81">EG10*$D10</f>
        <v>0</v>
      </c>
      <c r="EI10" s="114">
        <f t="shared" ref="EI10:EI57" si="82">EG10+EE10+EC10</f>
        <v>0</v>
      </c>
      <c r="EJ10" s="114">
        <f t="shared" ref="EJ10:EJ57" si="83">EH10+EF10+ED10</f>
        <v>0</v>
      </c>
      <c r="EK10" s="114"/>
      <c r="EL10" s="114">
        <f t="shared" ref="EL10" si="84">EK10*$D10</f>
        <v>0</v>
      </c>
      <c r="EM10" s="114"/>
      <c r="EN10" s="114">
        <f t="shared" ref="EN10" si="85">EM10*$D10</f>
        <v>0</v>
      </c>
      <c r="EO10" s="114"/>
      <c r="EP10" s="114">
        <f t="shared" ref="EP10:EP56" si="86">EO10*$D10</f>
        <v>0</v>
      </c>
      <c r="EQ10" s="114">
        <f t="shared" ref="EQ10:EQ57" si="87">EO10+EM10+EK10</f>
        <v>0</v>
      </c>
      <c r="ER10" s="114">
        <f t="shared" ref="ER10:ER57" si="88">EP10+EN10+EL10</f>
        <v>0</v>
      </c>
      <c r="ES10" s="114"/>
      <c r="ET10" s="114">
        <f t="shared" ref="ET10" si="89">ES10*$D10</f>
        <v>0</v>
      </c>
      <c r="EU10" s="114"/>
      <c r="EV10" s="114">
        <f t="shared" ref="EV10" si="90">EU10*$D10</f>
        <v>0</v>
      </c>
      <c r="EW10" s="114"/>
      <c r="EX10" s="114">
        <f t="shared" ref="EX10:EX56" si="91">EW10*$D10</f>
        <v>0</v>
      </c>
      <c r="EY10" s="114">
        <f t="shared" ref="EY10:EY57" si="92">EW10+EU10+ES10</f>
        <v>0</v>
      </c>
      <c r="EZ10" s="114">
        <f t="shared" ref="EZ10:EZ57" si="93">EX10+EV10+ET10</f>
        <v>0</v>
      </c>
      <c r="FA10" s="114">
        <v>15</v>
      </c>
      <c r="FB10" s="114">
        <f t="shared" ref="FB10" si="94">FA10*$D10</f>
        <v>4.6109999999999998</v>
      </c>
      <c r="FC10" s="114">
        <v>2</v>
      </c>
      <c r="FD10" s="114">
        <f t="shared" ref="FD10" si="95">FC10*$D10</f>
        <v>0.61480000000000001</v>
      </c>
      <c r="FE10" s="114">
        <v>3</v>
      </c>
      <c r="FF10" s="114">
        <f t="shared" ref="FF10:FF56" si="96">FE10*$D10</f>
        <v>0.92220000000000002</v>
      </c>
      <c r="FG10" s="114">
        <f t="shared" ref="FG10:FG57" si="97">FE10+FC10+FA10</f>
        <v>20</v>
      </c>
      <c r="FH10" s="114">
        <f t="shared" ref="FH10:FH57" si="98">FF10+FD10+FB10</f>
        <v>6.1479999999999997</v>
      </c>
      <c r="FI10" s="114"/>
      <c r="FJ10" s="114">
        <f t="shared" ref="FJ10" si="99">FI10*$D10</f>
        <v>0</v>
      </c>
      <c r="FK10" s="114"/>
      <c r="FL10" s="114">
        <f t="shared" ref="FL10" si="100">FK10*$D10</f>
        <v>0</v>
      </c>
      <c r="FM10" s="114"/>
      <c r="FN10" s="114">
        <f t="shared" ref="FN10:FN56" si="101">FM10*$D10</f>
        <v>0</v>
      </c>
      <c r="FO10" s="114">
        <f t="shared" ref="FO10:FO57" si="102">FM10+FK10+FI10</f>
        <v>0</v>
      </c>
      <c r="FP10" s="114">
        <f t="shared" ref="FP10:FP57" si="103">FN10+FL10+FJ10</f>
        <v>0</v>
      </c>
      <c r="FQ10" s="114">
        <v>2</v>
      </c>
      <c r="FR10" s="114">
        <f t="shared" ref="FR10" si="104">FQ10*$D10</f>
        <v>0.61480000000000001</v>
      </c>
      <c r="FS10" s="114"/>
      <c r="FT10" s="114">
        <f t="shared" ref="FT10" si="105">FS10*$D10</f>
        <v>0</v>
      </c>
      <c r="FU10" s="114"/>
      <c r="FV10" s="114">
        <f t="shared" ref="FV10:FV56" si="106">FU10*$D10</f>
        <v>0</v>
      </c>
      <c r="FW10" s="114">
        <f t="shared" ref="FW10:FW57" si="107">FU10+FS10+FQ10</f>
        <v>2</v>
      </c>
      <c r="FX10" s="114">
        <f t="shared" ref="FX10:FX57" si="108">FV10+FT10+FR10</f>
        <v>0.61480000000000001</v>
      </c>
      <c r="FY10" s="114"/>
      <c r="FZ10" s="114">
        <f t="shared" ref="FZ10" si="109">FY10*$D10</f>
        <v>0</v>
      </c>
      <c r="GA10" s="114"/>
      <c r="GB10" s="114">
        <f t="shared" ref="GB10" si="110">GA10*$D10</f>
        <v>0</v>
      </c>
      <c r="GC10" s="114"/>
      <c r="GD10" s="114">
        <f t="shared" ref="GD10:GD56" si="111">GC10*$D10</f>
        <v>0</v>
      </c>
      <c r="GE10" s="114">
        <f t="shared" ref="GE10:GE57" si="112">GC10+GA10+FY10</f>
        <v>0</v>
      </c>
      <c r="GF10" s="114">
        <f t="shared" ref="GF10:GF57" si="113">GD10+GB10+FZ10</f>
        <v>0</v>
      </c>
      <c r="GG10" s="114">
        <v>8</v>
      </c>
      <c r="GH10" s="114">
        <f t="shared" ref="GH10" si="114">GG10*$D10</f>
        <v>2.4592000000000001</v>
      </c>
      <c r="GI10" s="114"/>
      <c r="GJ10" s="114">
        <f t="shared" ref="GJ10" si="115">GI10*$D10</f>
        <v>0</v>
      </c>
      <c r="GK10" s="114"/>
      <c r="GL10" s="114">
        <f t="shared" ref="GL10:GL56" si="116">GK10*$D10</f>
        <v>0</v>
      </c>
      <c r="GM10" s="114">
        <f t="shared" ref="GM10:GM57" si="117">GK10+GI10+GG10</f>
        <v>8</v>
      </c>
      <c r="GN10" s="114">
        <f t="shared" ref="GN10:GN57" si="118">GL10+GJ10+GH10</f>
        <v>2.4592000000000001</v>
      </c>
      <c r="GO10" s="114"/>
      <c r="GP10" s="114">
        <f t="shared" ref="GP10" si="119">GO10*$D10</f>
        <v>0</v>
      </c>
      <c r="GQ10" s="114"/>
      <c r="GR10" s="114">
        <f t="shared" ref="GR10" si="120">GQ10*$D10</f>
        <v>0</v>
      </c>
      <c r="GS10" s="114"/>
      <c r="GT10" s="114">
        <f t="shared" ref="GT10:GT56" si="121">GS10*$D10</f>
        <v>0</v>
      </c>
      <c r="GU10" s="114">
        <f t="shared" ref="GU10:GU57" si="122">GS10+GQ10+GO10</f>
        <v>0</v>
      </c>
      <c r="GV10" s="114">
        <f t="shared" ref="GV10:GV57" si="123">GT10+GR10+GP10</f>
        <v>0</v>
      </c>
      <c r="GW10" s="114">
        <v>21</v>
      </c>
      <c r="GX10" s="114">
        <f t="shared" ref="GX10" si="124">GW10*$D10</f>
        <v>6.4554</v>
      </c>
      <c r="GY10" s="114">
        <v>6</v>
      </c>
      <c r="GZ10" s="114">
        <f t="shared" ref="GZ10" si="125">GY10*$D10</f>
        <v>1.8444</v>
      </c>
      <c r="HA10" s="114">
        <v>3</v>
      </c>
      <c r="HB10" s="114">
        <f t="shared" ref="HB10:HB56" si="126">HA10*$D10</f>
        <v>0.92220000000000002</v>
      </c>
      <c r="HC10" s="114">
        <f t="shared" ref="HC10:HC57" si="127">HA10+GY10+GW10</f>
        <v>30</v>
      </c>
      <c r="HD10" s="114">
        <f t="shared" ref="HD10:HD57" si="128">HB10+GZ10+GX10</f>
        <v>9.2219999999999995</v>
      </c>
      <c r="HE10" s="114"/>
      <c r="HF10" s="114">
        <f t="shared" ref="HF10" si="129">HE10*$D10</f>
        <v>0</v>
      </c>
      <c r="HG10" s="114"/>
      <c r="HH10" s="114">
        <f t="shared" ref="HH10" si="130">HG10*$D10</f>
        <v>0</v>
      </c>
      <c r="HI10" s="114"/>
      <c r="HJ10" s="114">
        <f t="shared" ref="HJ10:HJ56" si="131">HI10*$D10</f>
        <v>0</v>
      </c>
      <c r="HK10" s="114">
        <f t="shared" ref="HK10:HK57" si="132">HI10+HG10+HE10</f>
        <v>0</v>
      </c>
      <c r="HL10" s="114">
        <f t="shared" ref="HL10:HL57" si="133">HJ10+HH10+HF10</f>
        <v>0</v>
      </c>
      <c r="HM10" s="114"/>
      <c r="HN10" s="114">
        <f t="shared" ref="HN10" si="134">HM10*$D10</f>
        <v>0</v>
      </c>
      <c r="HO10" s="114"/>
      <c r="HP10" s="114">
        <f t="shared" ref="HP10" si="135">HO10*$D10</f>
        <v>0</v>
      </c>
      <c r="HQ10" s="114"/>
      <c r="HR10" s="114">
        <f t="shared" ref="HR10:HR56" si="136">HQ10*$D10</f>
        <v>0</v>
      </c>
      <c r="HS10" s="114">
        <f t="shared" ref="HS10:HS57" si="137">HQ10+HO10+HM10</f>
        <v>0</v>
      </c>
      <c r="HT10" s="114">
        <f t="shared" ref="HT10:HT57" si="138">HR10+HP10+HN10</f>
        <v>0</v>
      </c>
      <c r="HU10" s="114">
        <v>4</v>
      </c>
      <c r="HV10" s="114">
        <f t="shared" ref="HV10:HV16" si="139">HU10*$D10</f>
        <v>1.2296</v>
      </c>
      <c r="HW10" s="114">
        <v>1</v>
      </c>
      <c r="HX10" s="114">
        <f t="shared" ref="HX10:HX16" si="140">HW10*$D10</f>
        <v>0.30740000000000001</v>
      </c>
      <c r="HY10" s="114"/>
      <c r="HZ10" s="114">
        <f t="shared" ref="HZ10:HZ16" si="141">HY10*$D10</f>
        <v>0</v>
      </c>
      <c r="IA10" s="114">
        <f t="shared" ref="IA10:IA57" si="142">HY10+HW10+HU10</f>
        <v>5</v>
      </c>
      <c r="IB10" s="114">
        <f t="shared" ref="IB10:IB57" si="143">HZ10+HX10+HV10</f>
        <v>1.5369999999999999</v>
      </c>
      <c r="IC10" s="114">
        <v>55</v>
      </c>
      <c r="ID10" s="114">
        <f t="shared" ref="ID10" si="144">IC10*$D10</f>
        <v>16.907</v>
      </c>
      <c r="IE10" s="114">
        <v>8</v>
      </c>
      <c r="IF10" s="114">
        <f t="shared" ref="IF10" si="145">IE10*$D10</f>
        <v>2.4592000000000001</v>
      </c>
      <c r="IG10" s="114">
        <v>7</v>
      </c>
      <c r="IH10" s="114">
        <f t="shared" ref="IH10:IH56" si="146">IG10*$D10</f>
        <v>2.1518000000000002</v>
      </c>
      <c r="II10" s="114">
        <f t="shared" ref="II10:II57" si="147">IG10+IE10+IC10</f>
        <v>70</v>
      </c>
      <c r="IJ10" s="114">
        <f t="shared" ref="IJ10:IJ57" si="148">IH10+IF10+ID10</f>
        <v>21.518000000000001</v>
      </c>
      <c r="IK10" s="114">
        <v>5</v>
      </c>
      <c r="IL10" s="114">
        <f t="shared" ref="IL10" si="149">IK10*$D10</f>
        <v>1.5369999999999999</v>
      </c>
      <c r="IM10" s="114"/>
      <c r="IN10" s="114">
        <f t="shared" ref="IN10" si="150">IM10*$D10</f>
        <v>0</v>
      </c>
      <c r="IO10" s="114"/>
      <c r="IP10" s="114">
        <f t="shared" ref="IP10:IP56" si="151">IO10*$D10</f>
        <v>0</v>
      </c>
      <c r="IQ10" s="114">
        <f t="shared" ref="IQ10:IQ57" si="152">IO10+IM10+IK10</f>
        <v>5</v>
      </c>
      <c r="IR10" s="114">
        <f t="shared" ref="IR10:IR57" si="153">IP10+IN10+IL10</f>
        <v>1.5369999999999999</v>
      </c>
      <c r="IS10" s="114"/>
      <c r="IT10" s="114">
        <f t="shared" ref="IT10" si="154">IS10*$D10</f>
        <v>0</v>
      </c>
      <c r="IU10" s="114"/>
      <c r="IV10" s="114">
        <f t="shared" ref="IV10" si="155">IU10*$D10</f>
        <v>0</v>
      </c>
      <c r="IW10" s="114"/>
      <c r="IX10" s="114">
        <f t="shared" ref="IX10:IX56" si="156">IW10*$D10</f>
        <v>0</v>
      </c>
      <c r="IY10" s="114">
        <f t="shared" ref="IY10:IY57" si="157">IW10+IU10+IS10</f>
        <v>0</v>
      </c>
      <c r="IZ10" s="114">
        <f t="shared" ref="IZ10:IZ57" si="158">IX10+IV10+IT10</f>
        <v>0</v>
      </c>
      <c r="JA10" s="114"/>
      <c r="JB10" s="114">
        <f t="shared" ref="JB10:JB16" si="159">JA10*$D10</f>
        <v>0</v>
      </c>
      <c r="JC10" s="114"/>
      <c r="JD10" s="114">
        <f t="shared" ref="JD10:JD16" si="160">JC10*$D10</f>
        <v>0</v>
      </c>
      <c r="JE10" s="114"/>
      <c r="JF10" s="114">
        <f t="shared" ref="JF10:JF16" si="161">JE10*$D10</f>
        <v>0</v>
      </c>
      <c r="JG10" s="114">
        <f t="shared" ref="JG10:JG16" si="162">JE10+JC10+JA10</f>
        <v>0</v>
      </c>
      <c r="JH10" s="114">
        <f t="shared" ref="JH10:JH16" si="163">JF10+JD10+JB10</f>
        <v>0</v>
      </c>
      <c r="JI10" s="114">
        <f t="shared" ref="JI10:JN16" si="164">DU10+HU10+IS10+IK10+IC10+HM10+HE10+GW10+GO10+GG10+FY10+FQ10+FI10+FA10+ES10+EK10+EC10+DM10+DE10+CW10+CO10+CG10+BY10+BQ10+BI10+BA10+AS10+AK10+AC10+U10+M10+E10+JA10</f>
        <v>337.6</v>
      </c>
      <c r="JJ10" s="114">
        <f t="shared" si="164"/>
        <v>103.77824000000001</v>
      </c>
      <c r="JK10" s="114">
        <f t="shared" si="164"/>
        <v>73.400000000000006</v>
      </c>
      <c r="JL10" s="114">
        <f t="shared" si="164"/>
        <v>22.563159999999996</v>
      </c>
      <c r="JM10" s="114">
        <f t="shared" si="164"/>
        <v>39</v>
      </c>
      <c r="JN10" s="114">
        <f t="shared" si="164"/>
        <v>11.988600000000002</v>
      </c>
      <c r="JO10" s="114">
        <f>JI10+JK10+JM10</f>
        <v>450</v>
      </c>
      <c r="JP10" s="114">
        <f>JJ10+JL10+JN10</f>
        <v>138.33000000000001</v>
      </c>
    </row>
    <row r="11" spans="1:276" s="48" customFormat="1" ht="25.5" customHeight="1">
      <c r="A11" s="41" t="s">
        <v>49</v>
      </c>
      <c r="B11" s="66" t="s">
        <v>50</v>
      </c>
      <c r="C11" s="41" t="s">
        <v>48</v>
      </c>
      <c r="D11" s="43">
        <v>0.22500000000000001</v>
      </c>
      <c r="E11" s="44"/>
      <c r="F11" s="114">
        <f t="shared" si="0"/>
        <v>0</v>
      </c>
      <c r="G11" s="114"/>
      <c r="H11" s="114">
        <f t="shared" si="0"/>
        <v>0</v>
      </c>
      <c r="I11" s="114"/>
      <c r="J11" s="114">
        <f t="shared" ref="J11" si="165">I11*$D11</f>
        <v>0</v>
      </c>
      <c r="K11" s="114">
        <f t="shared" si="2"/>
        <v>0</v>
      </c>
      <c r="L11" s="114">
        <f t="shared" si="3"/>
        <v>0</v>
      </c>
      <c r="M11" s="114">
        <v>12</v>
      </c>
      <c r="N11" s="114">
        <f t="shared" ref="N11" si="166">M11*$D11</f>
        <v>2.7</v>
      </c>
      <c r="O11" s="114">
        <v>2</v>
      </c>
      <c r="P11" s="114">
        <f t="shared" ref="P11" si="167">O11*$D11</f>
        <v>0.45</v>
      </c>
      <c r="Q11" s="114">
        <v>1</v>
      </c>
      <c r="R11" s="114">
        <f t="shared" si="6"/>
        <v>0.22500000000000001</v>
      </c>
      <c r="S11" s="114">
        <f t="shared" si="7"/>
        <v>15</v>
      </c>
      <c r="T11" s="114">
        <f t="shared" si="8"/>
        <v>3.375</v>
      </c>
      <c r="U11" s="114">
        <v>3</v>
      </c>
      <c r="V11" s="114">
        <f t="shared" ref="V11" si="168">U11*$D11</f>
        <v>0.67500000000000004</v>
      </c>
      <c r="W11" s="114">
        <v>1.8</v>
      </c>
      <c r="X11" s="114">
        <f t="shared" ref="X11" si="169">W11*$D11</f>
        <v>0.40500000000000003</v>
      </c>
      <c r="Y11" s="114"/>
      <c r="Z11" s="114">
        <f t="shared" si="11"/>
        <v>0</v>
      </c>
      <c r="AA11" s="114">
        <f t="shared" si="12"/>
        <v>4.8</v>
      </c>
      <c r="AB11" s="114">
        <f t="shared" si="13"/>
        <v>1.08</v>
      </c>
      <c r="AC11" s="114"/>
      <c r="AD11" s="114">
        <f t="shared" ref="AD11" si="170">AC11*$D11</f>
        <v>0</v>
      </c>
      <c r="AE11" s="114"/>
      <c r="AF11" s="114">
        <f t="shared" ref="AF11" si="171">AE11*$D11</f>
        <v>0</v>
      </c>
      <c r="AG11" s="114"/>
      <c r="AH11" s="114">
        <f t="shared" si="16"/>
        <v>0</v>
      </c>
      <c r="AI11" s="114">
        <f t="shared" si="17"/>
        <v>0</v>
      </c>
      <c r="AJ11" s="114">
        <f t="shared" si="18"/>
        <v>0</v>
      </c>
      <c r="AK11" s="114">
        <v>15</v>
      </c>
      <c r="AL11" s="114">
        <f t="shared" ref="AL11" si="172">AK11*$D11</f>
        <v>3.375</v>
      </c>
      <c r="AM11" s="114">
        <v>3</v>
      </c>
      <c r="AN11" s="114">
        <f t="shared" ref="AN11" si="173">AM11*$D11</f>
        <v>0.67500000000000004</v>
      </c>
      <c r="AO11" s="114">
        <v>2</v>
      </c>
      <c r="AP11" s="114">
        <f t="shared" si="21"/>
        <v>0.45</v>
      </c>
      <c r="AQ11" s="114">
        <f t="shared" si="22"/>
        <v>20</v>
      </c>
      <c r="AR11" s="114">
        <f t="shared" si="23"/>
        <v>4.5</v>
      </c>
      <c r="AS11" s="114">
        <v>3</v>
      </c>
      <c r="AT11" s="114">
        <f t="shared" ref="AT11" si="174">AS11*$D11</f>
        <v>0.67500000000000004</v>
      </c>
      <c r="AU11" s="114">
        <v>1</v>
      </c>
      <c r="AV11" s="114">
        <f t="shared" ref="AV11" si="175">AU11*$D11</f>
        <v>0.22500000000000001</v>
      </c>
      <c r="AW11" s="114"/>
      <c r="AX11" s="114">
        <f t="shared" si="26"/>
        <v>0</v>
      </c>
      <c r="AY11" s="114">
        <f t="shared" si="27"/>
        <v>4</v>
      </c>
      <c r="AZ11" s="114">
        <f t="shared" si="28"/>
        <v>0.9</v>
      </c>
      <c r="BA11" s="114">
        <v>4</v>
      </c>
      <c r="BB11" s="114">
        <f t="shared" ref="BB11" si="176">BA11*$D11</f>
        <v>0.9</v>
      </c>
      <c r="BC11" s="114">
        <v>1</v>
      </c>
      <c r="BD11" s="114">
        <f t="shared" ref="BD11" si="177">BC11*$D11</f>
        <v>0.22500000000000001</v>
      </c>
      <c r="BE11" s="114">
        <v>0</v>
      </c>
      <c r="BF11" s="114">
        <f t="shared" si="31"/>
        <v>0</v>
      </c>
      <c r="BG11" s="114">
        <f t="shared" si="32"/>
        <v>5</v>
      </c>
      <c r="BH11" s="114">
        <f t="shared" si="33"/>
        <v>1.125</v>
      </c>
      <c r="BI11" s="114">
        <v>31</v>
      </c>
      <c r="BJ11" s="114">
        <f t="shared" ref="BJ11" si="178">BI11*$D11</f>
        <v>6.9750000000000005</v>
      </c>
      <c r="BK11" s="114">
        <v>8</v>
      </c>
      <c r="BL11" s="114">
        <f t="shared" ref="BL11" si="179">BK11*$D11</f>
        <v>1.8</v>
      </c>
      <c r="BM11" s="114">
        <v>1</v>
      </c>
      <c r="BN11" s="114">
        <f t="shared" si="36"/>
        <v>0.22500000000000001</v>
      </c>
      <c r="BO11" s="114">
        <f t="shared" si="37"/>
        <v>40</v>
      </c>
      <c r="BP11" s="114">
        <f t="shared" si="38"/>
        <v>9</v>
      </c>
      <c r="BQ11" s="114">
        <v>4</v>
      </c>
      <c r="BR11" s="114">
        <f t="shared" ref="BR11" si="180">BQ11*$D11</f>
        <v>0.9</v>
      </c>
      <c r="BS11" s="114">
        <v>1</v>
      </c>
      <c r="BT11" s="114">
        <f t="shared" ref="BT11" si="181">BS11*$D11</f>
        <v>0.22500000000000001</v>
      </c>
      <c r="BU11" s="114"/>
      <c r="BV11" s="114">
        <f t="shared" si="41"/>
        <v>0</v>
      </c>
      <c r="BW11" s="114">
        <f t="shared" si="42"/>
        <v>5</v>
      </c>
      <c r="BX11" s="114">
        <f t="shared" si="43"/>
        <v>1.125</v>
      </c>
      <c r="BY11" s="114">
        <v>4</v>
      </c>
      <c r="BZ11" s="114">
        <f t="shared" ref="BZ11" si="182">BY11*$D11</f>
        <v>0.9</v>
      </c>
      <c r="CA11" s="114">
        <v>1</v>
      </c>
      <c r="CB11" s="114">
        <f t="shared" ref="CB11" si="183">CA11*$D11</f>
        <v>0.22500000000000001</v>
      </c>
      <c r="CC11" s="114"/>
      <c r="CD11" s="114">
        <f t="shared" si="46"/>
        <v>0</v>
      </c>
      <c r="CE11" s="114">
        <f t="shared" si="47"/>
        <v>5</v>
      </c>
      <c r="CF11" s="114">
        <f t="shared" si="48"/>
        <v>1.125</v>
      </c>
      <c r="CG11" s="114">
        <v>12</v>
      </c>
      <c r="CH11" s="114">
        <f t="shared" ref="CH11" si="184">CG11*$D11</f>
        <v>2.7</v>
      </c>
      <c r="CI11" s="114">
        <v>2</v>
      </c>
      <c r="CJ11" s="114">
        <f t="shared" ref="CJ11" si="185">CI11*$D11</f>
        <v>0.45</v>
      </c>
      <c r="CK11" s="114">
        <v>1</v>
      </c>
      <c r="CL11" s="114">
        <f t="shared" si="51"/>
        <v>0.22500000000000001</v>
      </c>
      <c r="CM11" s="114">
        <f t="shared" si="52"/>
        <v>15</v>
      </c>
      <c r="CN11" s="114">
        <f t="shared" si="53"/>
        <v>3.375</v>
      </c>
      <c r="CO11" s="114">
        <v>6</v>
      </c>
      <c r="CP11" s="114">
        <f t="shared" ref="CP11" si="186">CO11*$D11</f>
        <v>1.35</v>
      </c>
      <c r="CQ11" s="114">
        <v>2</v>
      </c>
      <c r="CR11" s="114">
        <f t="shared" ref="CR11" si="187">CQ11*$D11</f>
        <v>0.45</v>
      </c>
      <c r="CS11" s="114">
        <v>1</v>
      </c>
      <c r="CT11" s="114">
        <f t="shared" si="56"/>
        <v>0.22500000000000001</v>
      </c>
      <c r="CU11" s="114">
        <f t="shared" si="57"/>
        <v>9</v>
      </c>
      <c r="CV11" s="114">
        <f t="shared" si="58"/>
        <v>2.0250000000000004</v>
      </c>
      <c r="CW11" s="114">
        <v>20</v>
      </c>
      <c r="CX11" s="114">
        <f t="shared" ref="CX11" si="188">CW11*$D11</f>
        <v>4.5</v>
      </c>
      <c r="CY11" s="114">
        <v>4</v>
      </c>
      <c r="CZ11" s="114">
        <f t="shared" ref="CZ11" si="189">CY11*$D11</f>
        <v>0.9</v>
      </c>
      <c r="DA11" s="114">
        <v>1</v>
      </c>
      <c r="DB11" s="114">
        <f t="shared" si="61"/>
        <v>0.22500000000000001</v>
      </c>
      <c r="DC11" s="114">
        <f t="shared" si="62"/>
        <v>25</v>
      </c>
      <c r="DD11" s="114">
        <f t="shared" si="63"/>
        <v>5.625</v>
      </c>
      <c r="DE11" s="114">
        <v>4</v>
      </c>
      <c r="DF11" s="114">
        <f t="shared" ref="DF11" si="190">DE11*$D11</f>
        <v>0.9</v>
      </c>
      <c r="DG11" s="114">
        <v>1</v>
      </c>
      <c r="DH11" s="114">
        <f t="shared" ref="DH11" si="191">DG11*$D11</f>
        <v>0.22500000000000001</v>
      </c>
      <c r="DI11" s="114">
        <v>0</v>
      </c>
      <c r="DJ11" s="114">
        <f t="shared" si="66"/>
        <v>0</v>
      </c>
      <c r="DK11" s="114">
        <f t="shared" si="67"/>
        <v>5</v>
      </c>
      <c r="DL11" s="114">
        <f t="shared" si="68"/>
        <v>1.125</v>
      </c>
      <c r="DM11" s="114">
        <v>38</v>
      </c>
      <c r="DN11" s="114">
        <f t="shared" ref="DN11" si="192">DM11*$D11</f>
        <v>8.5500000000000007</v>
      </c>
      <c r="DO11" s="114">
        <v>7</v>
      </c>
      <c r="DP11" s="114">
        <f t="shared" ref="DP11" si="193">DO11*$D11</f>
        <v>1.575</v>
      </c>
      <c r="DQ11" s="114">
        <v>5</v>
      </c>
      <c r="DR11" s="114">
        <f t="shared" si="71"/>
        <v>1.125</v>
      </c>
      <c r="DS11" s="114">
        <f t="shared" si="72"/>
        <v>50</v>
      </c>
      <c r="DT11" s="114">
        <f t="shared" si="73"/>
        <v>11.25</v>
      </c>
      <c r="DU11" s="114"/>
      <c r="DV11" s="114">
        <f t="shared" si="74"/>
        <v>0</v>
      </c>
      <c r="DW11" s="114"/>
      <c r="DX11" s="114">
        <f t="shared" si="75"/>
        <v>0</v>
      </c>
      <c r="DY11" s="114"/>
      <c r="DZ11" s="114">
        <f t="shared" si="76"/>
        <v>0</v>
      </c>
      <c r="EA11" s="114">
        <f t="shared" si="77"/>
        <v>0</v>
      </c>
      <c r="EB11" s="114">
        <f t="shared" si="78"/>
        <v>0</v>
      </c>
      <c r="EC11" s="114">
        <v>31</v>
      </c>
      <c r="ED11" s="114">
        <f t="shared" ref="ED11" si="194">EC11*$D11</f>
        <v>6.9750000000000005</v>
      </c>
      <c r="EE11" s="114">
        <v>2</v>
      </c>
      <c r="EF11" s="114">
        <f t="shared" ref="EF11" si="195">EE11*$D11</f>
        <v>0.45</v>
      </c>
      <c r="EG11" s="114">
        <v>6</v>
      </c>
      <c r="EH11" s="114">
        <f t="shared" si="81"/>
        <v>1.35</v>
      </c>
      <c r="EI11" s="114">
        <f t="shared" si="82"/>
        <v>39</v>
      </c>
      <c r="EJ11" s="114">
        <f t="shared" si="83"/>
        <v>8.7750000000000004</v>
      </c>
      <c r="EK11" s="114"/>
      <c r="EL11" s="114">
        <f t="shared" ref="EL11" si="196">EK11*$D11</f>
        <v>0</v>
      </c>
      <c r="EM11" s="114"/>
      <c r="EN11" s="114">
        <f t="shared" ref="EN11" si="197">EM11*$D11</f>
        <v>0</v>
      </c>
      <c r="EO11" s="114"/>
      <c r="EP11" s="114">
        <f t="shared" si="86"/>
        <v>0</v>
      </c>
      <c r="EQ11" s="114">
        <f t="shared" si="87"/>
        <v>0</v>
      </c>
      <c r="ER11" s="114">
        <f t="shared" si="88"/>
        <v>0</v>
      </c>
      <c r="ES11" s="114">
        <v>8</v>
      </c>
      <c r="ET11" s="114">
        <f t="shared" ref="ET11" si="198">ES11*$D11</f>
        <v>1.8</v>
      </c>
      <c r="EU11" s="114">
        <v>3</v>
      </c>
      <c r="EV11" s="114">
        <f t="shared" ref="EV11" si="199">EU11*$D11</f>
        <v>0.67500000000000004</v>
      </c>
      <c r="EW11" s="114">
        <v>1</v>
      </c>
      <c r="EX11" s="114">
        <f t="shared" si="91"/>
        <v>0.22500000000000001</v>
      </c>
      <c r="EY11" s="114">
        <f t="shared" si="92"/>
        <v>12</v>
      </c>
      <c r="EZ11" s="114">
        <f t="shared" si="93"/>
        <v>2.7</v>
      </c>
      <c r="FA11" s="114">
        <v>51.2</v>
      </c>
      <c r="FB11" s="114">
        <f t="shared" ref="FB11" si="200">FA11*$D11</f>
        <v>11.520000000000001</v>
      </c>
      <c r="FC11" s="114">
        <v>12</v>
      </c>
      <c r="FD11" s="114">
        <f t="shared" ref="FD11" si="201">FC11*$D11</f>
        <v>2.7</v>
      </c>
      <c r="FE11" s="114">
        <v>8</v>
      </c>
      <c r="FF11" s="114">
        <f t="shared" si="96"/>
        <v>1.8</v>
      </c>
      <c r="FG11" s="114">
        <f t="shared" si="97"/>
        <v>71.2</v>
      </c>
      <c r="FH11" s="114">
        <f t="shared" si="98"/>
        <v>16.020000000000003</v>
      </c>
      <c r="FI11" s="114">
        <v>4</v>
      </c>
      <c r="FJ11" s="114">
        <f t="shared" ref="FJ11" si="202">FI11*$D11</f>
        <v>0.9</v>
      </c>
      <c r="FK11" s="114"/>
      <c r="FL11" s="114">
        <f t="shared" ref="FL11" si="203">FK11*$D11</f>
        <v>0</v>
      </c>
      <c r="FM11" s="114">
        <v>1</v>
      </c>
      <c r="FN11" s="114">
        <f t="shared" si="101"/>
        <v>0.22500000000000001</v>
      </c>
      <c r="FO11" s="114">
        <f t="shared" si="102"/>
        <v>5</v>
      </c>
      <c r="FP11" s="114">
        <f t="shared" si="103"/>
        <v>1.125</v>
      </c>
      <c r="FQ11" s="114">
        <v>4</v>
      </c>
      <c r="FR11" s="114">
        <f t="shared" ref="FR11" si="204">FQ11*$D11</f>
        <v>0.9</v>
      </c>
      <c r="FS11" s="114">
        <v>1</v>
      </c>
      <c r="FT11" s="114">
        <f t="shared" ref="FT11" si="205">FS11*$D11</f>
        <v>0.22500000000000001</v>
      </c>
      <c r="FU11" s="114">
        <v>1</v>
      </c>
      <c r="FV11" s="114">
        <f t="shared" si="106"/>
        <v>0.22500000000000001</v>
      </c>
      <c r="FW11" s="114">
        <f t="shared" si="107"/>
        <v>6</v>
      </c>
      <c r="FX11" s="114">
        <f t="shared" si="108"/>
        <v>1.35</v>
      </c>
      <c r="FY11" s="114">
        <v>4</v>
      </c>
      <c r="FZ11" s="114">
        <f t="shared" ref="FZ11" si="206">FY11*$D11</f>
        <v>0.9</v>
      </c>
      <c r="GA11" s="114">
        <v>1</v>
      </c>
      <c r="GB11" s="114">
        <f t="shared" ref="GB11" si="207">GA11*$D11</f>
        <v>0.22500000000000001</v>
      </c>
      <c r="GC11" s="114">
        <v>1</v>
      </c>
      <c r="GD11" s="114">
        <f t="shared" si="111"/>
        <v>0.22500000000000001</v>
      </c>
      <c r="GE11" s="114">
        <f t="shared" si="112"/>
        <v>6</v>
      </c>
      <c r="GF11" s="114">
        <f t="shared" si="113"/>
        <v>1.35</v>
      </c>
      <c r="GG11" s="114">
        <v>6</v>
      </c>
      <c r="GH11" s="114">
        <f t="shared" ref="GH11" si="208">GG11*$D11</f>
        <v>1.35</v>
      </c>
      <c r="GI11" s="114">
        <v>2</v>
      </c>
      <c r="GJ11" s="114">
        <f t="shared" ref="GJ11" si="209">GI11*$D11</f>
        <v>0.45</v>
      </c>
      <c r="GK11" s="114">
        <v>1</v>
      </c>
      <c r="GL11" s="114">
        <f t="shared" si="116"/>
        <v>0.22500000000000001</v>
      </c>
      <c r="GM11" s="114">
        <f t="shared" si="117"/>
        <v>9</v>
      </c>
      <c r="GN11" s="114">
        <f t="shared" si="118"/>
        <v>2.0250000000000004</v>
      </c>
      <c r="GO11" s="114">
        <v>2.5</v>
      </c>
      <c r="GP11" s="114">
        <f t="shared" ref="GP11" si="210">GO11*$D11</f>
        <v>0.5625</v>
      </c>
      <c r="GQ11" s="114">
        <v>0.5</v>
      </c>
      <c r="GR11" s="114">
        <f t="shared" ref="GR11" si="211">GQ11*$D11</f>
        <v>0.1125</v>
      </c>
      <c r="GS11" s="114"/>
      <c r="GT11" s="114">
        <f t="shared" si="121"/>
        <v>0</v>
      </c>
      <c r="GU11" s="114">
        <f t="shared" si="122"/>
        <v>3</v>
      </c>
      <c r="GV11" s="114">
        <f t="shared" si="123"/>
        <v>0.67500000000000004</v>
      </c>
      <c r="GW11" s="114">
        <v>12</v>
      </c>
      <c r="GX11" s="114">
        <f t="shared" ref="GX11" si="212">GW11*$D11</f>
        <v>2.7</v>
      </c>
      <c r="GY11" s="114">
        <v>2</v>
      </c>
      <c r="GZ11" s="114">
        <f t="shared" ref="GZ11" si="213">GY11*$D11</f>
        <v>0.45</v>
      </c>
      <c r="HA11" s="114">
        <v>2</v>
      </c>
      <c r="HB11" s="114">
        <f t="shared" si="126"/>
        <v>0.45</v>
      </c>
      <c r="HC11" s="114">
        <f t="shared" si="127"/>
        <v>16</v>
      </c>
      <c r="HD11" s="114">
        <f t="shared" si="128"/>
        <v>3.6</v>
      </c>
      <c r="HE11" s="114">
        <v>4</v>
      </c>
      <c r="HF11" s="114">
        <f t="shared" ref="HF11" si="214">HE11*$D11</f>
        <v>0.9</v>
      </c>
      <c r="HG11" s="114">
        <v>1</v>
      </c>
      <c r="HH11" s="114">
        <f t="shared" ref="HH11" si="215">HG11*$D11</f>
        <v>0.22500000000000001</v>
      </c>
      <c r="HI11" s="114">
        <v>0</v>
      </c>
      <c r="HJ11" s="114">
        <f t="shared" si="131"/>
        <v>0</v>
      </c>
      <c r="HK11" s="114">
        <f t="shared" si="132"/>
        <v>5</v>
      </c>
      <c r="HL11" s="114">
        <f t="shared" si="133"/>
        <v>1.125</v>
      </c>
      <c r="HM11" s="114">
        <v>4</v>
      </c>
      <c r="HN11" s="114">
        <f t="shared" ref="HN11" si="216">HM11*$D11</f>
        <v>0.9</v>
      </c>
      <c r="HO11" s="114">
        <v>1</v>
      </c>
      <c r="HP11" s="114">
        <f t="shared" ref="HP11" si="217">HO11*$D11</f>
        <v>0.22500000000000001</v>
      </c>
      <c r="HQ11" s="114">
        <v>0</v>
      </c>
      <c r="HR11" s="114">
        <f t="shared" si="136"/>
        <v>0</v>
      </c>
      <c r="HS11" s="114">
        <f t="shared" si="137"/>
        <v>5</v>
      </c>
      <c r="HT11" s="114">
        <f t="shared" si="138"/>
        <v>1.125</v>
      </c>
      <c r="HU11" s="114">
        <v>4</v>
      </c>
      <c r="HV11" s="114">
        <f t="shared" si="139"/>
        <v>0.9</v>
      </c>
      <c r="HW11" s="114">
        <v>1</v>
      </c>
      <c r="HX11" s="114">
        <f t="shared" si="140"/>
        <v>0.22500000000000001</v>
      </c>
      <c r="HY11" s="114">
        <v>0</v>
      </c>
      <c r="HZ11" s="114">
        <f t="shared" si="141"/>
        <v>0</v>
      </c>
      <c r="IA11" s="114">
        <f t="shared" si="142"/>
        <v>5</v>
      </c>
      <c r="IB11" s="114">
        <f t="shared" si="143"/>
        <v>1.125</v>
      </c>
      <c r="IC11" s="114">
        <v>22</v>
      </c>
      <c r="ID11" s="114">
        <f t="shared" ref="ID11" si="218">IC11*$D11</f>
        <v>4.95</v>
      </c>
      <c r="IE11" s="114">
        <v>5</v>
      </c>
      <c r="IF11" s="114">
        <f t="shared" ref="IF11" si="219">IE11*$D11</f>
        <v>1.125</v>
      </c>
      <c r="IG11" s="114">
        <v>3</v>
      </c>
      <c r="IH11" s="114">
        <f t="shared" si="146"/>
        <v>0.67500000000000004</v>
      </c>
      <c r="II11" s="114">
        <f t="shared" si="147"/>
        <v>30</v>
      </c>
      <c r="IJ11" s="114">
        <f t="shared" si="148"/>
        <v>6.75</v>
      </c>
      <c r="IK11" s="114">
        <v>24</v>
      </c>
      <c r="IL11" s="114">
        <f t="shared" ref="IL11" si="220">IK11*$D11</f>
        <v>5.4</v>
      </c>
      <c r="IM11" s="114">
        <v>5</v>
      </c>
      <c r="IN11" s="114">
        <f t="shared" ref="IN11" si="221">IM11*$D11</f>
        <v>1.125</v>
      </c>
      <c r="IO11" s="114">
        <v>1</v>
      </c>
      <c r="IP11" s="114">
        <f t="shared" si="151"/>
        <v>0.22500000000000001</v>
      </c>
      <c r="IQ11" s="114">
        <f t="shared" si="152"/>
        <v>30</v>
      </c>
      <c r="IR11" s="114">
        <f t="shared" si="153"/>
        <v>6.75</v>
      </c>
      <c r="IS11" s="114">
        <v>4</v>
      </c>
      <c r="IT11" s="114">
        <f t="shared" ref="IT11" si="222">IS11*$D11</f>
        <v>0.9</v>
      </c>
      <c r="IU11" s="114">
        <v>1</v>
      </c>
      <c r="IV11" s="114">
        <f t="shared" ref="IV11" si="223">IU11*$D11</f>
        <v>0.22500000000000001</v>
      </c>
      <c r="IW11" s="114">
        <v>0</v>
      </c>
      <c r="IX11" s="114">
        <f t="shared" si="156"/>
        <v>0</v>
      </c>
      <c r="IY11" s="114">
        <f t="shared" si="157"/>
        <v>5</v>
      </c>
      <c r="IZ11" s="114">
        <f t="shared" si="158"/>
        <v>1.125</v>
      </c>
      <c r="JA11" s="114"/>
      <c r="JB11" s="114">
        <f t="shared" si="159"/>
        <v>0</v>
      </c>
      <c r="JC11" s="114"/>
      <c r="JD11" s="114">
        <f t="shared" si="160"/>
        <v>0</v>
      </c>
      <c r="JE11" s="114"/>
      <c r="JF11" s="114">
        <f t="shared" si="161"/>
        <v>0</v>
      </c>
      <c r="JG11" s="114">
        <f t="shared" si="162"/>
        <v>0</v>
      </c>
      <c r="JH11" s="114">
        <f t="shared" si="163"/>
        <v>0</v>
      </c>
      <c r="JI11" s="114">
        <f t="shared" si="164"/>
        <v>340.7</v>
      </c>
      <c r="JJ11" s="114">
        <f t="shared" si="164"/>
        <v>76.657499999999999</v>
      </c>
      <c r="JK11" s="114">
        <f t="shared" si="164"/>
        <v>72.3</v>
      </c>
      <c r="JL11" s="114">
        <f t="shared" si="164"/>
        <v>16.267499999999998</v>
      </c>
      <c r="JM11" s="114">
        <f t="shared" si="164"/>
        <v>37</v>
      </c>
      <c r="JN11" s="114">
        <f t="shared" si="164"/>
        <v>8.3249999999999975</v>
      </c>
      <c r="JO11" s="114">
        <f t="shared" ref="JO11:JO73" si="224">JI11+JK11+JM11</f>
        <v>450</v>
      </c>
      <c r="JP11" s="114">
        <f t="shared" ref="JP11:JP73" si="225">JJ11+JL11+JN11</f>
        <v>101.25</v>
      </c>
    </row>
    <row r="12" spans="1:276" s="45" customFormat="1" ht="25.5" customHeight="1">
      <c r="A12" s="41" t="s">
        <v>65</v>
      </c>
      <c r="B12" s="66" t="s">
        <v>52</v>
      </c>
      <c r="C12" s="41" t="s">
        <v>48</v>
      </c>
      <c r="D12" s="43">
        <v>0.17396</v>
      </c>
      <c r="E12" s="44">
        <v>0</v>
      </c>
      <c r="F12" s="114">
        <f t="shared" si="0"/>
        <v>0</v>
      </c>
      <c r="G12" s="114"/>
      <c r="H12" s="114">
        <f t="shared" si="0"/>
        <v>0</v>
      </c>
      <c r="I12" s="114"/>
      <c r="J12" s="114">
        <f t="shared" ref="J12" si="226">I12*$D12</f>
        <v>0</v>
      </c>
      <c r="K12" s="114">
        <f t="shared" si="2"/>
        <v>0</v>
      </c>
      <c r="L12" s="114">
        <f t="shared" si="3"/>
        <v>0</v>
      </c>
      <c r="M12" s="114">
        <v>0</v>
      </c>
      <c r="N12" s="114">
        <f t="shared" ref="N12" si="227">M12*$D12</f>
        <v>0</v>
      </c>
      <c r="O12" s="114">
        <v>0</v>
      </c>
      <c r="P12" s="114">
        <f t="shared" ref="P12" si="228">O12*$D12</f>
        <v>0</v>
      </c>
      <c r="Q12" s="114">
        <v>0</v>
      </c>
      <c r="R12" s="114">
        <f t="shared" si="6"/>
        <v>0</v>
      </c>
      <c r="S12" s="114">
        <f t="shared" si="7"/>
        <v>0</v>
      </c>
      <c r="T12" s="114">
        <f t="shared" si="8"/>
        <v>0</v>
      </c>
      <c r="U12" s="114">
        <v>20</v>
      </c>
      <c r="V12" s="114">
        <f t="shared" ref="V12" si="229">U12*$D12</f>
        <v>3.4792000000000001</v>
      </c>
      <c r="W12" s="114">
        <v>4</v>
      </c>
      <c r="X12" s="114">
        <f t="shared" ref="X12" si="230">W12*$D12</f>
        <v>0.69584000000000001</v>
      </c>
      <c r="Y12" s="114">
        <v>1</v>
      </c>
      <c r="Z12" s="114">
        <f t="shared" si="11"/>
        <v>0.17396</v>
      </c>
      <c r="AA12" s="114">
        <f t="shared" si="12"/>
        <v>25</v>
      </c>
      <c r="AB12" s="114">
        <f t="shared" si="13"/>
        <v>4.3490000000000002</v>
      </c>
      <c r="AC12" s="114">
        <v>5</v>
      </c>
      <c r="AD12" s="114">
        <f t="shared" ref="AD12" si="231">AC12*$D12</f>
        <v>0.86980000000000002</v>
      </c>
      <c r="AE12" s="114">
        <v>2</v>
      </c>
      <c r="AF12" s="114">
        <f t="shared" ref="AF12" si="232">AE12*$D12</f>
        <v>0.34792000000000001</v>
      </c>
      <c r="AG12" s="114">
        <v>1</v>
      </c>
      <c r="AH12" s="114">
        <f t="shared" si="16"/>
        <v>0.17396</v>
      </c>
      <c r="AI12" s="114">
        <f t="shared" si="17"/>
        <v>8</v>
      </c>
      <c r="AJ12" s="114">
        <f t="shared" si="18"/>
        <v>1.39168</v>
      </c>
      <c r="AK12" s="114">
        <v>7.5</v>
      </c>
      <c r="AL12" s="114">
        <f t="shared" ref="AL12" si="233">AK12*$D12</f>
        <v>1.3047</v>
      </c>
      <c r="AM12" s="114">
        <v>2</v>
      </c>
      <c r="AN12" s="114">
        <f t="shared" ref="AN12" si="234">AM12*$D12</f>
        <v>0.34792000000000001</v>
      </c>
      <c r="AO12" s="114">
        <v>0.5</v>
      </c>
      <c r="AP12" s="114">
        <f t="shared" si="21"/>
        <v>8.6980000000000002E-2</v>
      </c>
      <c r="AQ12" s="114">
        <f t="shared" si="22"/>
        <v>10</v>
      </c>
      <c r="AR12" s="114">
        <f t="shared" si="23"/>
        <v>1.7396</v>
      </c>
      <c r="AS12" s="114">
        <v>8</v>
      </c>
      <c r="AT12" s="114">
        <f t="shared" ref="AT12" si="235">AS12*$D12</f>
        <v>1.39168</v>
      </c>
      <c r="AU12" s="114">
        <v>1.5</v>
      </c>
      <c r="AV12" s="114">
        <f t="shared" ref="AV12" si="236">AU12*$D12</f>
        <v>0.26094000000000001</v>
      </c>
      <c r="AW12" s="114">
        <v>0.5</v>
      </c>
      <c r="AX12" s="114">
        <f t="shared" si="26"/>
        <v>8.6980000000000002E-2</v>
      </c>
      <c r="AY12" s="114">
        <f t="shared" si="27"/>
        <v>10</v>
      </c>
      <c r="AZ12" s="114">
        <f t="shared" si="28"/>
        <v>1.7396</v>
      </c>
      <c r="BA12" s="114">
        <v>7.5</v>
      </c>
      <c r="BB12" s="114">
        <f t="shared" ref="BB12" si="237">BA12*$D12</f>
        <v>1.3047</v>
      </c>
      <c r="BC12" s="114">
        <v>2.5</v>
      </c>
      <c r="BD12" s="114">
        <f t="shared" ref="BD12" si="238">BC12*$D12</f>
        <v>0.43490000000000001</v>
      </c>
      <c r="BE12" s="114">
        <v>0</v>
      </c>
      <c r="BF12" s="114">
        <f t="shared" si="31"/>
        <v>0</v>
      </c>
      <c r="BG12" s="114">
        <f t="shared" si="32"/>
        <v>10</v>
      </c>
      <c r="BH12" s="114">
        <f t="shared" si="33"/>
        <v>1.7396</v>
      </c>
      <c r="BI12" s="114">
        <v>8</v>
      </c>
      <c r="BJ12" s="114">
        <f t="shared" ref="BJ12" si="239">BI12*$D12</f>
        <v>1.39168</v>
      </c>
      <c r="BK12" s="114">
        <v>2</v>
      </c>
      <c r="BL12" s="114">
        <f t="shared" ref="BL12" si="240">BK12*$D12</f>
        <v>0.34792000000000001</v>
      </c>
      <c r="BM12" s="114">
        <v>0</v>
      </c>
      <c r="BN12" s="114">
        <f t="shared" si="36"/>
        <v>0</v>
      </c>
      <c r="BO12" s="114">
        <f t="shared" si="37"/>
        <v>10</v>
      </c>
      <c r="BP12" s="114">
        <f t="shared" si="38"/>
        <v>1.7396</v>
      </c>
      <c r="BQ12" s="114"/>
      <c r="BR12" s="114">
        <f t="shared" ref="BR12" si="241">BQ12*$D12</f>
        <v>0</v>
      </c>
      <c r="BS12" s="114"/>
      <c r="BT12" s="114">
        <f t="shared" ref="BT12" si="242">BS12*$D12</f>
        <v>0</v>
      </c>
      <c r="BU12" s="114"/>
      <c r="BV12" s="114">
        <f t="shared" si="41"/>
        <v>0</v>
      </c>
      <c r="BW12" s="114">
        <f t="shared" si="42"/>
        <v>0</v>
      </c>
      <c r="BX12" s="114">
        <f t="shared" si="43"/>
        <v>0</v>
      </c>
      <c r="BY12" s="114">
        <v>4</v>
      </c>
      <c r="BZ12" s="114">
        <f t="shared" ref="BZ12" si="243">BY12*$D12</f>
        <v>0.69584000000000001</v>
      </c>
      <c r="CA12" s="114">
        <v>1</v>
      </c>
      <c r="CB12" s="114">
        <f t="shared" ref="CB12" si="244">CA12*$D12</f>
        <v>0.17396</v>
      </c>
      <c r="CC12" s="114">
        <v>0</v>
      </c>
      <c r="CD12" s="114">
        <f t="shared" si="46"/>
        <v>0</v>
      </c>
      <c r="CE12" s="114">
        <f t="shared" si="47"/>
        <v>5</v>
      </c>
      <c r="CF12" s="114">
        <f t="shared" si="48"/>
        <v>0.86980000000000002</v>
      </c>
      <c r="CG12" s="114">
        <v>12</v>
      </c>
      <c r="CH12" s="114">
        <f t="shared" ref="CH12" si="245">CG12*$D12</f>
        <v>2.08752</v>
      </c>
      <c r="CI12" s="114">
        <v>3</v>
      </c>
      <c r="CJ12" s="114">
        <f t="shared" ref="CJ12" si="246">CI12*$D12</f>
        <v>0.52188000000000001</v>
      </c>
      <c r="CK12" s="114">
        <v>0</v>
      </c>
      <c r="CL12" s="114">
        <f t="shared" si="51"/>
        <v>0</v>
      </c>
      <c r="CM12" s="114">
        <f t="shared" si="52"/>
        <v>15</v>
      </c>
      <c r="CN12" s="114">
        <f t="shared" si="53"/>
        <v>2.6093999999999999</v>
      </c>
      <c r="CO12" s="114">
        <v>4</v>
      </c>
      <c r="CP12" s="114">
        <f t="shared" ref="CP12" si="247">CO12*$D12</f>
        <v>0.69584000000000001</v>
      </c>
      <c r="CQ12" s="114">
        <v>0.5</v>
      </c>
      <c r="CR12" s="114">
        <f t="shared" ref="CR12" si="248">CQ12*$D12</f>
        <v>8.6980000000000002E-2</v>
      </c>
      <c r="CS12" s="114">
        <v>0.5</v>
      </c>
      <c r="CT12" s="114">
        <f t="shared" si="56"/>
        <v>8.6980000000000002E-2</v>
      </c>
      <c r="CU12" s="114">
        <f t="shared" si="57"/>
        <v>5</v>
      </c>
      <c r="CV12" s="114">
        <f t="shared" si="58"/>
        <v>0.86980000000000002</v>
      </c>
      <c r="CW12" s="114"/>
      <c r="CX12" s="114">
        <f t="shared" ref="CX12" si="249">CW12*$D12</f>
        <v>0</v>
      </c>
      <c r="CY12" s="114"/>
      <c r="CZ12" s="114">
        <f t="shared" ref="CZ12" si="250">CY12*$D12</f>
        <v>0</v>
      </c>
      <c r="DA12" s="114"/>
      <c r="DB12" s="114">
        <f t="shared" si="61"/>
        <v>0</v>
      </c>
      <c r="DC12" s="114">
        <f t="shared" si="62"/>
        <v>0</v>
      </c>
      <c r="DD12" s="114">
        <f t="shared" si="63"/>
        <v>0</v>
      </c>
      <c r="DE12" s="114"/>
      <c r="DF12" s="114">
        <f t="shared" ref="DF12" si="251">DE12*$D12</f>
        <v>0</v>
      </c>
      <c r="DG12" s="114"/>
      <c r="DH12" s="114">
        <f t="shared" ref="DH12" si="252">DG12*$D12</f>
        <v>0</v>
      </c>
      <c r="DI12" s="114"/>
      <c r="DJ12" s="114">
        <f t="shared" si="66"/>
        <v>0</v>
      </c>
      <c r="DK12" s="114">
        <f t="shared" si="67"/>
        <v>0</v>
      </c>
      <c r="DL12" s="114">
        <f t="shared" si="68"/>
        <v>0</v>
      </c>
      <c r="DM12" s="114"/>
      <c r="DN12" s="114">
        <f t="shared" ref="DN12" si="253">DM12*$D12</f>
        <v>0</v>
      </c>
      <c r="DO12" s="114"/>
      <c r="DP12" s="114">
        <f t="shared" ref="DP12" si="254">DO12*$D12</f>
        <v>0</v>
      </c>
      <c r="DQ12" s="114"/>
      <c r="DR12" s="114">
        <f t="shared" si="71"/>
        <v>0</v>
      </c>
      <c r="DS12" s="114">
        <f t="shared" si="72"/>
        <v>0</v>
      </c>
      <c r="DT12" s="114">
        <f t="shared" si="73"/>
        <v>0</v>
      </c>
      <c r="DU12" s="114">
        <v>2</v>
      </c>
      <c r="DV12" s="114">
        <f t="shared" si="74"/>
        <v>0.34792000000000001</v>
      </c>
      <c r="DW12" s="114"/>
      <c r="DX12" s="114">
        <f t="shared" si="75"/>
        <v>0</v>
      </c>
      <c r="DY12" s="114">
        <v>0</v>
      </c>
      <c r="DZ12" s="114">
        <f t="shared" si="76"/>
        <v>0</v>
      </c>
      <c r="EA12" s="114">
        <f t="shared" si="77"/>
        <v>2</v>
      </c>
      <c r="EB12" s="114">
        <f t="shared" si="78"/>
        <v>0.34792000000000001</v>
      </c>
      <c r="EC12" s="114">
        <v>9</v>
      </c>
      <c r="ED12" s="114">
        <f t="shared" ref="ED12" si="255">EC12*$D12</f>
        <v>1.5656400000000001</v>
      </c>
      <c r="EE12" s="114">
        <v>1</v>
      </c>
      <c r="EF12" s="114">
        <f t="shared" ref="EF12" si="256">EE12*$D12</f>
        <v>0.17396</v>
      </c>
      <c r="EG12" s="114">
        <v>5</v>
      </c>
      <c r="EH12" s="114">
        <f t="shared" si="81"/>
        <v>0.86980000000000002</v>
      </c>
      <c r="EI12" s="114">
        <f t="shared" si="82"/>
        <v>15</v>
      </c>
      <c r="EJ12" s="114">
        <f t="shared" si="83"/>
        <v>2.6093999999999999</v>
      </c>
      <c r="EK12" s="114">
        <v>2</v>
      </c>
      <c r="EL12" s="114">
        <f t="shared" ref="EL12" si="257">EK12*$D12</f>
        <v>0.34792000000000001</v>
      </c>
      <c r="EM12" s="114"/>
      <c r="EN12" s="114">
        <f t="shared" ref="EN12" si="258">EM12*$D12</f>
        <v>0</v>
      </c>
      <c r="EO12" s="114"/>
      <c r="EP12" s="114">
        <f t="shared" si="86"/>
        <v>0</v>
      </c>
      <c r="EQ12" s="114">
        <f t="shared" si="87"/>
        <v>2</v>
      </c>
      <c r="ER12" s="114">
        <f t="shared" si="88"/>
        <v>0.34792000000000001</v>
      </c>
      <c r="ES12" s="114">
        <v>8.5</v>
      </c>
      <c r="ET12" s="114">
        <f t="shared" ref="ET12" si="259">ES12*$D12</f>
        <v>1.4786600000000001</v>
      </c>
      <c r="EU12" s="114">
        <v>1.5</v>
      </c>
      <c r="EV12" s="114">
        <f t="shared" ref="EV12" si="260">EU12*$D12</f>
        <v>0.26094000000000001</v>
      </c>
      <c r="EW12" s="114">
        <v>1</v>
      </c>
      <c r="EX12" s="114">
        <f t="shared" si="91"/>
        <v>0.17396</v>
      </c>
      <c r="EY12" s="114">
        <f t="shared" si="92"/>
        <v>11</v>
      </c>
      <c r="EZ12" s="114">
        <f t="shared" si="93"/>
        <v>1.9135600000000001</v>
      </c>
      <c r="FA12" s="114">
        <v>13</v>
      </c>
      <c r="FB12" s="114">
        <f t="shared" ref="FB12" si="261">FA12*$D12</f>
        <v>2.2614800000000002</v>
      </c>
      <c r="FC12" s="114">
        <v>3</v>
      </c>
      <c r="FD12" s="114">
        <f t="shared" ref="FD12" si="262">FC12*$D12</f>
        <v>0.52188000000000001</v>
      </c>
      <c r="FE12" s="114">
        <v>4</v>
      </c>
      <c r="FF12" s="114">
        <f t="shared" si="96"/>
        <v>0.69584000000000001</v>
      </c>
      <c r="FG12" s="114">
        <f t="shared" si="97"/>
        <v>20</v>
      </c>
      <c r="FH12" s="114">
        <f t="shared" si="98"/>
        <v>3.4792000000000001</v>
      </c>
      <c r="FI12" s="114"/>
      <c r="FJ12" s="114">
        <f t="shared" ref="FJ12" si="263">FI12*$D12</f>
        <v>0</v>
      </c>
      <c r="FK12" s="114"/>
      <c r="FL12" s="114">
        <f t="shared" ref="FL12" si="264">FK12*$D12</f>
        <v>0</v>
      </c>
      <c r="FM12" s="114"/>
      <c r="FN12" s="114">
        <f t="shared" si="101"/>
        <v>0</v>
      </c>
      <c r="FO12" s="114">
        <f t="shared" si="102"/>
        <v>0</v>
      </c>
      <c r="FP12" s="114">
        <f t="shared" si="103"/>
        <v>0</v>
      </c>
      <c r="FQ12" s="114"/>
      <c r="FR12" s="114">
        <f t="shared" ref="FR12" si="265">FQ12*$D12</f>
        <v>0</v>
      </c>
      <c r="FS12" s="114"/>
      <c r="FT12" s="114">
        <f t="shared" ref="FT12" si="266">FS12*$D12</f>
        <v>0</v>
      </c>
      <c r="FU12" s="114"/>
      <c r="FV12" s="114">
        <f t="shared" si="106"/>
        <v>0</v>
      </c>
      <c r="FW12" s="114">
        <f t="shared" si="107"/>
        <v>0</v>
      </c>
      <c r="FX12" s="114">
        <f t="shared" si="108"/>
        <v>0</v>
      </c>
      <c r="FY12" s="114">
        <v>7</v>
      </c>
      <c r="FZ12" s="114">
        <f t="shared" ref="FZ12" si="267">FY12*$D12</f>
        <v>1.2177199999999999</v>
      </c>
      <c r="GA12" s="114">
        <v>1.5</v>
      </c>
      <c r="GB12" s="114">
        <f t="shared" ref="GB12" si="268">GA12*$D12</f>
        <v>0.26094000000000001</v>
      </c>
      <c r="GC12" s="114">
        <v>1.5</v>
      </c>
      <c r="GD12" s="114">
        <f t="shared" si="111"/>
        <v>0.26094000000000001</v>
      </c>
      <c r="GE12" s="114">
        <f t="shared" si="112"/>
        <v>10</v>
      </c>
      <c r="GF12" s="114">
        <f t="shared" si="113"/>
        <v>1.7395999999999998</v>
      </c>
      <c r="GG12" s="114">
        <v>12</v>
      </c>
      <c r="GH12" s="114">
        <f t="shared" ref="GH12" si="269">GG12*$D12</f>
        <v>2.08752</v>
      </c>
      <c r="GI12" s="114">
        <v>2</v>
      </c>
      <c r="GJ12" s="114">
        <f t="shared" ref="GJ12" si="270">GI12*$D12</f>
        <v>0.34792000000000001</v>
      </c>
      <c r="GK12" s="114">
        <v>1</v>
      </c>
      <c r="GL12" s="114">
        <f t="shared" si="116"/>
        <v>0.17396</v>
      </c>
      <c r="GM12" s="114">
        <f t="shared" si="117"/>
        <v>15</v>
      </c>
      <c r="GN12" s="114">
        <f t="shared" si="118"/>
        <v>2.6093999999999999</v>
      </c>
      <c r="GO12" s="114"/>
      <c r="GP12" s="114">
        <f t="shared" ref="GP12" si="271">GO12*$D12</f>
        <v>0</v>
      </c>
      <c r="GQ12" s="114"/>
      <c r="GR12" s="114">
        <f t="shared" ref="GR12" si="272">GQ12*$D12</f>
        <v>0</v>
      </c>
      <c r="GS12" s="114"/>
      <c r="GT12" s="114">
        <f t="shared" si="121"/>
        <v>0</v>
      </c>
      <c r="GU12" s="114">
        <f t="shared" si="122"/>
        <v>0</v>
      </c>
      <c r="GV12" s="114">
        <f t="shared" si="123"/>
        <v>0</v>
      </c>
      <c r="GW12" s="114">
        <v>5</v>
      </c>
      <c r="GX12" s="114">
        <f t="shared" ref="GX12" si="273">GW12*$D12</f>
        <v>0.86980000000000002</v>
      </c>
      <c r="GY12" s="114">
        <v>1</v>
      </c>
      <c r="GZ12" s="114">
        <f t="shared" ref="GZ12" si="274">GY12*$D12</f>
        <v>0.17396</v>
      </c>
      <c r="HA12" s="114">
        <v>1</v>
      </c>
      <c r="HB12" s="114">
        <f t="shared" si="126"/>
        <v>0.17396</v>
      </c>
      <c r="HC12" s="114">
        <f t="shared" si="127"/>
        <v>7</v>
      </c>
      <c r="HD12" s="114">
        <f t="shared" si="128"/>
        <v>1.2177199999999999</v>
      </c>
      <c r="HE12" s="114">
        <v>24</v>
      </c>
      <c r="HF12" s="114">
        <f t="shared" ref="HF12" si="275">HE12*$D12</f>
        <v>4.1750400000000001</v>
      </c>
      <c r="HG12" s="114">
        <v>5</v>
      </c>
      <c r="HH12" s="114">
        <f t="shared" ref="HH12" si="276">HG12*$D12</f>
        <v>0.86980000000000002</v>
      </c>
      <c r="HI12" s="114">
        <v>1</v>
      </c>
      <c r="HJ12" s="114">
        <f t="shared" si="131"/>
        <v>0.17396</v>
      </c>
      <c r="HK12" s="114">
        <f t="shared" si="132"/>
        <v>30</v>
      </c>
      <c r="HL12" s="114">
        <f t="shared" si="133"/>
        <v>5.2187999999999999</v>
      </c>
      <c r="HM12" s="114">
        <v>16</v>
      </c>
      <c r="HN12" s="114">
        <f t="shared" ref="HN12" si="277">HM12*$D12</f>
        <v>2.7833600000000001</v>
      </c>
      <c r="HO12" s="114">
        <v>3</v>
      </c>
      <c r="HP12" s="114">
        <f t="shared" ref="HP12" si="278">HO12*$D12</f>
        <v>0.52188000000000001</v>
      </c>
      <c r="HQ12" s="114">
        <v>1</v>
      </c>
      <c r="HR12" s="114">
        <f t="shared" si="136"/>
        <v>0.17396</v>
      </c>
      <c r="HS12" s="114">
        <f t="shared" si="137"/>
        <v>20</v>
      </c>
      <c r="HT12" s="114">
        <f t="shared" si="138"/>
        <v>3.4792000000000001</v>
      </c>
      <c r="HU12" s="114">
        <v>13</v>
      </c>
      <c r="HV12" s="114">
        <f t="shared" si="139"/>
        <v>2.2614800000000002</v>
      </c>
      <c r="HW12" s="114">
        <v>1</v>
      </c>
      <c r="HX12" s="114">
        <f t="shared" si="140"/>
        <v>0.17396</v>
      </c>
      <c r="HY12" s="114">
        <v>1</v>
      </c>
      <c r="HZ12" s="114">
        <f t="shared" si="141"/>
        <v>0.17396</v>
      </c>
      <c r="IA12" s="114">
        <f t="shared" si="142"/>
        <v>15</v>
      </c>
      <c r="IB12" s="114">
        <f t="shared" si="143"/>
        <v>2.6093999999999999</v>
      </c>
      <c r="IC12" s="114">
        <v>31</v>
      </c>
      <c r="ID12" s="114">
        <f t="shared" ref="ID12" si="279">IC12*$D12</f>
        <v>5.39276</v>
      </c>
      <c r="IE12" s="114">
        <v>6</v>
      </c>
      <c r="IF12" s="114">
        <f t="shared" ref="IF12" si="280">IE12*$D12</f>
        <v>1.04376</v>
      </c>
      <c r="IG12" s="114">
        <v>3</v>
      </c>
      <c r="IH12" s="114">
        <f t="shared" si="146"/>
        <v>0.52188000000000001</v>
      </c>
      <c r="II12" s="114">
        <f t="shared" si="147"/>
        <v>40</v>
      </c>
      <c r="IJ12" s="114">
        <f t="shared" si="148"/>
        <v>6.9584000000000001</v>
      </c>
      <c r="IK12" s="114">
        <v>8.5</v>
      </c>
      <c r="IL12" s="114">
        <f t="shared" ref="IL12" si="281">IK12*$D12</f>
        <v>1.4786600000000001</v>
      </c>
      <c r="IM12" s="114">
        <v>1.5</v>
      </c>
      <c r="IN12" s="114">
        <f t="shared" ref="IN12" si="282">IM12*$D12</f>
        <v>0.26094000000000001</v>
      </c>
      <c r="IO12" s="114"/>
      <c r="IP12" s="114">
        <f t="shared" si="151"/>
        <v>0</v>
      </c>
      <c r="IQ12" s="114">
        <f t="shared" si="152"/>
        <v>10</v>
      </c>
      <c r="IR12" s="114">
        <f t="shared" si="153"/>
        <v>1.7396</v>
      </c>
      <c r="IS12" s="114">
        <v>4</v>
      </c>
      <c r="IT12" s="114">
        <f t="shared" ref="IT12" si="283">IS12*$D12</f>
        <v>0.69584000000000001</v>
      </c>
      <c r="IU12" s="114">
        <v>1</v>
      </c>
      <c r="IV12" s="114">
        <f t="shared" ref="IV12" si="284">IU12*$D12</f>
        <v>0.17396</v>
      </c>
      <c r="IW12" s="114">
        <v>0</v>
      </c>
      <c r="IX12" s="114">
        <f t="shared" si="156"/>
        <v>0</v>
      </c>
      <c r="IY12" s="114">
        <f t="shared" si="157"/>
        <v>5</v>
      </c>
      <c r="IZ12" s="114">
        <f t="shared" si="158"/>
        <v>0.86980000000000002</v>
      </c>
      <c r="JA12" s="114"/>
      <c r="JB12" s="114">
        <f t="shared" si="159"/>
        <v>0</v>
      </c>
      <c r="JC12" s="114"/>
      <c r="JD12" s="114">
        <f t="shared" si="160"/>
        <v>0</v>
      </c>
      <c r="JE12" s="114"/>
      <c r="JF12" s="114">
        <f t="shared" si="161"/>
        <v>0</v>
      </c>
      <c r="JG12" s="114">
        <f t="shared" si="162"/>
        <v>0</v>
      </c>
      <c r="JH12" s="114">
        <f t="shared" si="163"/>
        <v>0</v>
      </c>
      <c r="JI12" s="114">
        <f t="shared" si="164"/>
        <v>231</v>
      </c>
      <c r="JJ12" s="114">
        <f t="shared" si="164"/>
        <v>40.184759999999997</v>
      </c>
      <c r="JK12" s="114">
        <f t="shared" si="164"/>
        <v>46</v>
      </c>
      <c r="JL12" s="114">
        <f t="shared" si="164"/>
        <v>8.0021599999999999</v>
      </c>
      <c r="JM12" s="114">
        <f t="shared" si="164"/>
        <v>23</v>
      </c>
      <c r="JN12" s="114">
        <f t="shared" si="164"/>
        <v>4.0010800000000009</v>
      </c>
      <c r="JO12" s="114">
        <f t="shared" si="224"/>
        <v>300</v>
      </c>
      <c r="JP12" s="114">
        <f t="shared" si="225"/>
        <v>52.188000000000002</v>
      </c>
    </row>
    <row r="13" spans="1:276" s="45" customFormat="1" ht="25.5" customHeight="1">
      <c r="A13" s="41" t="s">
        <v>51</v>
      </c>
      <c r="B13" s="42" t="s">
        <v>54</v>
      </c>
      <c r="C13" s="41" t="s">
        <v>55</v>
      </c>
      <c r="D13" s="43">
        <v>0.17599999999999999</v>
      </c>
      <c r="E13" s="44">
        <v>3</v>
      </c>
      <c r="F13" s="114">
        <f t="shared" si="0"/>
        <v>0.52800000000000002</v>
      </c>
      <c r="G13" s="114">
        <v>1</v>
      </c>
      <c r="H13" s="114">
        <f t="shared" si="0"/>
        <v>0.17599999999999999</v>
      </c>
      <c r="I13" s="114">
        <v>5</v>
      </c>
      <c r="J13" s="114">
        <f t="shared" ref="J13" si="285">I13*$D13</f>
        <v>0.87999999999999989</v>
      </c>
      <c r="K13" s="114">
        <f t="shared" si="2"/>
        <v>9</v>
      </c>
      <c r="L13" s="114">
        <f t="shared" si="3"/>
        <v>1.5839999999999999</v>
      </c>
      <c r="M13" s="114">
        <v>7.5</v>
      </c>
      <c r="N13" s="114">
        <f t="shared" ref="N13" si="286">M13*$D13</f>
        <v>1.3199999999999998</v>
      </c>
      <c r="O13" s="114">
        <v>1.5</v>
      </c>
      <c r="P13" s="114">
        <f t="shared" ref="P13" si="287">O13*$D13</f>
        <v>0.26400000000000001</v>
      </c>
      <c r="Q13" s="114">
        <v>1</v>
      </c>
      <c r="R13" s="114">
        <f t="shared" si="6"/>
        <v>0.17599999999999999</v>
      </c>
      <c r="S13" s="114">
        <f t="shared" si="7"/>
        <v>10</v>
      </c>
      <c r="T13" s="114">
        <f t="shared" si="8"/>
        <v>1.7599999999999998</v>
      </c>
      <c r="U13" s="114">
        <v>3</v>
      </c>
      <c r="V13" s="114">
        <f t="shared" ref="V13" si="288">U13*$D13</f>
        <v>0.52800000000000002</v>
      </c>
      <c r="W13" s="114">
        <v>1.8</v>
      </c>
      <c r="X13" s="114">
        <f t="shared" ref="X13" si="289">W13*$D13</f>
        <v>0.31679999999999997</v>
      </c>
      <c r="Y13" s="114"/>
      <c r="Z13" s="114">
        <f t="shared" si="11"/>
        <v>0</v>
      </c>
      <c r="AA13" s="114">
        <f t="shared" si="12"/>
        <v>4.8</v>
      </c>
      <c r="AB13" s="114">
        <f t="shared" si="13"/>
        <v>0.8448</v>
      </c>
      <c r="AC13" s="114">
        <v>6</v>
      </c>
      <c r="AD13" s="114">
        <f t="shared" ref="AD13" si="290">AC13*$D13</f>
        <v>1.056</v>
      </c>
      <c r="AE13" s="114">
        <v>1</v>
      </c>
      <c r="AF13" s="114">
        <f t="shared" ref="AF13" si="291">AE13*$D13</f>
        <v>0.17599999999999999</v>
      </c>
      <c r="AG13" s="114">
        <v>1</v>
      </c>
      <c r="AH13" s="114">
        <f t="shared" si="16"/>
        <v>0.17599999999999999</v>
      </c>
      <c r="AI13" s="114">
        <f t="shared" si="17"/>
        <v>8</v>
      </c>
      <c r="AJ13" s="114">
        <f t="shared" si="18"/>
        <v>1.4079999999999999</v>
      </c>
      <c r="AK13" s="114">
        <v>8</v>
      </c>
      <c r="AL13" s="114">
        <f t="shared" ref="AL13" si="292">AK13*$D13</f>
        <v>1.4079999999999999</v>
      </c>
      <c r="AM13" s="114">
        <v>1.5</v>
      </c>
      <c r="AN13" s="114">
        <f t="shared" ref="AN13" si="293">AM13*$D13</f>
        <v>0.26400000000000001</v>
      </c>
      <c r="AO13" s="114">
        <v>0.5</v>
      </c>
      <c r="AP13" s="114">
        <f t="shared" si="21"/>
        <v>8.7999999999999995E-2</v>
      </c>
      <c r="AQ13" s="114">
        <f t="shared" si="22"/>
        <v>10</v>
      </c>
      <c r="AR13" s="114">
        <f t="shared" si="23"/>
        <v>1.7599999999999998</v>
      </c>
      <c r="AS13" s="114">
        <v>5</v>
      </c>
      <c r="AT13" s="114">
        <f t="shared" ref="AT13" si="294">AS13*$D13</f>
        <v>0.87999999999999989</v>
      </c>
      <c r="AU13" s="114">
        <v>1</v>
      </c>
      <c r="AV13" s="114">
        <f t="shared" ref="AV13" si="295">AU13*$D13</f>
        <v>0.17599999999999999</v>
      </c>
      <c r="AW13" s="114">
        <v>1</v>
      </c>
      <c r="AX13" s="114">
        <f t="shared" si="26"/>
        <v>0.17599999999999999</v>
      </c>
      <c r="AY13" s="114">
        <f t="shared" si="27"/>
        <v>7</v>
      </c>
      <c r="AZ13" s="114">
        <f t="shared" si="28"/>
        <v>1.2319999999999998</v>
      </c>
      <c r="BA13" s="114">
        <v>0</v>
      </c>
      <c r="BB13" s="114">
        <f t="shared" ref="BB13" si="296">BA13*$D13</f>
        <v>0</v>
      </c>
      <c r="BC13" s="114">
        <v>0</v>
      </c>
      <c r="BD13" s="114">
        <f t="shared" ref="BD13" si="297">BC13*$D13</f>
        <v>0</v>
      </c>
      <c r="BE13" s="114">
        <v>0</v>
      </c>
      <c r="BF13" s="114">
        <f t="shared" si="31"/>
        <v>0</v>
      </c>
      <c r="BG13" s="114">
        <f t="shared" si="32"/>
        <v>0</v>
      </c>
      <c r="BH13" s="114">
        <f t="shared" si="33"/>
        <v>0</v>
      </c>
      <c r="BI13" s="114">
        <v>7.5</v>
      </c>
      <c r="BJ13" s="114">
        <f t="shared" ref="BJ13" si="298">BI13*$D13</f>
        <v>1.3199999999999998</v>
      </c>
      <c r="BK13" s="114">
        <v>2</v>
      </c>
      <c r="BL13" s="114">
        <f t="shared" ref="BL13" si="299">BK13*$D13</f>
        <v>0.35199999999999998</v>
      </c>
      <c r="BM13" s="114">
        <v>0.5</v>
      </c>
      <c r="BN13" s="114">
        <f t="shared" si="36"/>
        <v>8.7999999999999995E-2</v>
      </c>
      <c r="BO13" s="114">
        <f t="shared" si="37"/>
        <v>10</v>
      </c>
      <c r="BP13" s="114">
        <f t="shared" si="38"/>
        <v>1.7599999999999998</v>
      </c>
      <c r="BQ13" s="114"/>
      <c r="BR13" s="114">
        <f t="shared" ref="BR13" si="300">BQ13*$D13</f>
        <v>0</v>
      </c>
      <c r="BS13" s="114"/>
      <c r="BT13" s="114">
        <f t="shared" ref="BT13" si="301">BS13*$D13</f>
        <v>0</v>
      </c>
      <c r="BU13" s="114"/>
      <c r="BV13" s="114">
        <f t="shared" si="41"/>
        <v>0</v>
      </c>
      <c r="BW13" s="114">
        <f t="shared" si="42"/>
        <v>0</v>
      </c>
      <c r="BX13" s="114">
        <f t="shared" si="43"/>
        <v>0</v>
      </c>
      <c r="BY13" s="114">
        <v>6</v>
      </c>
      <c r="BZ13" s="114">
        <f t="shared" ref="BZ13" si="302">BY13*$D13</f>
        <v>1.056</v>
      </c>
      <c r="CA13" s="114">
        <v>1.5</v>
      </c>
      <c r="CB13" s="114">
        <f t="shared" ref="CB13" si="303">CA13*$D13</f>
        <v>0.26400000000000001</v>
      </c>
      <c r="CC13" s="114">
        <v>0.5</v>
      </c>
      <c r="CD13" s="114">
        <f t="shared" si="46"/>
        <v>8.7999999999999995E-2</v>
      </c>
      <c r="CE13" s="114">
        <f t="shared" si="47"/>
        <v>8</v>
      </c>
      <c r="CF13" s="114">
        <f t="shared" si="48"/>
        <v>1.4079999999999999</v>
      </c>
      <c r="CG13" s="114">
        <v>7.5</v>
      </c>
      <c r="CH13" s="114">
        <f t="shared" ref="CH13" si="304">CG13*$D13</f>
        <v>1.3199999999999998</v>
      </c>
      <c r="CI13" s="114">
        <v>2</v>
      </c>
      <c r="CJ13" s="114">
        <f t="shared" ref="CJ13" si="305">CI13*$D13</f>
        <v>0.35199999999999998</v>
      </c>
      <c r="CK13" s="114">
        <v>0.5</v>
      </c>
      <c r="CL13" s="114">
        <f t="shared" si="51"/>
        <v>8.7999999999999995E-2</v>
      </c>
      <c r="CM13" s="114">
        <f t="shared" si="52"/>
        <v>10</v>
      </c>
      <c r="CN13" s="114">
        <f t="shared" si="53"/>
        <v>1.7599999999999998</v>
      </c>
      <c r="CO13" s="114">
        <v>18.5</v>
      </c>
      <c r="CP13" s="114">
        <f t="shared" ref="CP13" si="306">CO13*$D13</f>
        <v>3.2559999999999998</v>
      </c>
      <c r="CQ13" s="114">
        <v>4</v>
      </c>
      <c r="CR13" s="114">
        <f t="shared" ref="CR13" si="307">CQ13*$D13</f>
        <v>0.70399999999999996</v>
      </c>
      <c r="CS13" s="114">
        <v>2.5</v>
      </c>
      <c r="CT13" s="114">
        <f t="shared" si="56"/>
        <v>0.43999999999999995</v>
      </c>
      <c r="CU13" s="114">
        <f t="shared" si="57"/>
        <v>25</v>
      </c>
      <c r="CV13" s="114">
        <f t="shared" si="58"/>
        <v>4.3999999999999995</v>
      </c>
      <c r="CW13" s="114">
        <v>11.5</v>
      </c>
      <c r="CX13" s="114">
        <f t="shared" ref="CX13" si="308">CW13*$D13</f>
        <v>2.024</v>
      </c>
      <c r="CY13" s="114">
        <v>2.5</v>
      </c>
      <c r="CZ13" s="114">
        <f t="shared" ref="CZ13" si="309">CY13*$D13</f>
        <v>0.43999999999999995</v>
      </c>
      <c r="DA13" s="114">
        <v>1</v>
      </c>
      <c r="DB13" s="114">
        <f t="shared" si="61"/>
        <v>0.17599999999999999</v>
      </c>
      <c r="DC13" s="114">
        <f t="shared" si="62"/>
        <v>15</v>
      </c>
      <c r="DD13" s="114">
        <f t="shared" si="63"/>
        <v>2.6399999999999997</v>
      </c>
      <c r="DE13" s="114">
        <v>7</v>
      </c>
      <c r="DF13" s="114">
        <f t="shared" ref="DF13" si="310">DE13*$D13</f>
        <v>1.232</v>
      </c>
      <c r="DG13" s="114">
        <v>2.5</v>
      </c>
      <c r="DH13" s="114">
        <f t="shared" ref="DH13" si="311">DG13*$D13</f>
        <v>0.43999999999999995</v>
      </c>
      <c r="DI13" s="114">
        <v>0.5</v>
      </c>
      <c r="DJ13" s="114">
        <f t="shared" si="66"/>
        <v>8.7999999999999995E-2</v>
      </c>
      <c r="DK13" s="114">
        <f t="shared" si="67"/>
        <v>10</v>
      </c>
      <c r="DL13" s="114">
        <f t="shared" si="68"/>
        <v>1.7599999999999998</v>
      </c>
      <c r="DM13" s="114">
        <v>5</v>
      </c>
      <c r="DN13" s="114">
        <f t="shared" ref="DN13" si="312">DM13*$D13</f>
        <v>0.87999999999999989</v>
      </c>
      <c r="DO13" s="114">
        <v>1</v>
      </c>
      <c r="DP13" s="114">
        <f t="shared" ref="DP13" si="313">DO13*$D13</f>
        <v>0.17599999999999999</v>
      </c>
      <c r="DQ13" s="114"/>
      <c r="DR13" s="114">
        <f t="shared" si="71"/>
        <v>0</v>
      </c>
      <c r="DS13" s="114">
        <f t="shared" si="72"/>
        <v>6</v>
      </c>
      <c r="DT13" s="114">
        <f t="shared" si="73"/>
        <v>1.0559999999999998</v>
      </c>
      <c r="DU13" s="114">
        <v>7</v>
      </c>
      <c r="DV13" s="114">
        <f t="shared" si="74"/>
        <v>1.232</v>
      </c>
      <c r="DW13" s="114">
        <v>1.5</v>
      </c>
      <c r="DX13" s="114">
        <f t="shared" si="75"/>
        <v>0.26400000000000001</v>
      </c>
      <c r="DY13" s="114">
        <v>1.5</v>
      </c>
      <c r="DZ13" s="114">
        <f t="shared" si="76"/>
        <v>0.26400000000000001</v>
      </c>
      <c r="EA13" s="114">
        <f t="shared" si="77"/>
        <v>10</v>
      </c>
      <c r="EB13" s="114">
        <f t="shared" si="78"/>
        <v>1.76</v>
      </c>
      <c r="EC13" s="114">
        <v>9.1999999999999993</v>
      </c>
      <c r="ED13" s="114">
        <f t="shared" ref="ED13" si="314">EC13*$D13</f>
        <v>1.6191999999999998</v>
      </c>
      <c r="EE13" s="114">
        <v>1</v>
      </c>
      <c r="EF13" s="114">
        <f t="shared" ref="EF13" si="315">EE13*$D13</f>
        <v>0.17599999999999999</v>
      </c>
      <c r="EG13" s="114">
        <v>2</v>
      </c>
      <c r="EH13" s="114">
        <f t="shared" si="81"/>
        <v>0.35199999999999998</v>
      </c>
      <c r="EI13" s="114">
        <f t="shared" si="82"/>
        <v>12.2</v>
      </c>
      <c r="EJ13" s="114">
        <f t="shared" si="83"/>
        <v>2.1471999999999998</v>
      </c>
      <c r="EK13" s="114">
        <v>2</v>
      </c>
      <c r="EL13" s="114">
        <f t="shared" ref="EL13" si="316">EK13*$D13</f>
        <v>0.35199999999999998</v>
      </c>
      <c r="EM13" s="114">
        <v>0.5</v>
      </c>
      <c r="EN13" s="114">
        <f t="shared" ref="EN13" si="317">EM13*$D13</f>
        <v>8.7999999999999995E-2</v>
      </c>
      <c r="EO13" s="114">
        <v>0.5</v>
      </c>
      <c r="EP13" s="114">
        <f t="shared" si="86"/>
        <v>8.7999999999999995E-2</v>
      </c>
      <c r="EQ13" s="114">
        <f t="shared" si="87"/>
        <v>3</v>
      </c>
      <c r="ER13" s="114">
        <f t="shared" si="88"/>
        <v>0.52800000000000002</v>
      </c>
      <c r="ES13" s="114">
        <v>7</v>
      </c>
      <c r="ET13" s="114">
        <f t="shared" ref="ET13" si="318">ES13*$D13</f>
        <v>1.232</v>
      </c>
      <c r="EU13" s="114">
        <v>2</v>
      </c>
      <c r="EV13" s="114">
        <f t="shared" ref="EV13" si="319">EU13*$D13</f>
        <v>0.35199999999999998</v>
      </c>
      <c r="EW13" s="114">
        <v>1</v>
      </c>
      <c r="EX13" s="114">
        <f t="shared" si="91"/>
        <v>0.17599999999999999</v>
      </c>
      <c r="EY13" s="114">
        <f t="shared" si="92"/>
        <v>10</v>
      </c>
      <c r="EZ13" s="114">
        <f t="shared" si="93"/>
        <v>1.76</v>
      </c>
      <c r="FA13" s="114">
        <v>7</v>
      </c>
      <c r="FB13" s="114">
        <f t="shared" ref="FB13" si="320">FA13*$D13</f>
        <v>1.232</v>
      </c>
      <c r="FC13" s="114">
        <v>1</v>
      </c>
      <c r="FD13" s="114">
        <f t="shared" ref="FD13" si="321">FC13*$D13</f>
        <v>0.17599999999999999</v>
      </c>
      <c r="FE13" s="114">
        <v>2</v>
      </c>
      <c r="FF13" s="114">
        <f t="shared" si="96"/>
        <v>0.35199999999999998</v>
      </c>
      <c r="FG13" s="114">
        <f t="shared" si="97"/>
        <v>10</v>
      </c>
      <c r="FH13" s="114">
        <f t="shared" si="98"/>
        <v>1.76</v>
      </c>
      <c r="FI13" s="114">
        <v>3</v>
      </c>
      <c r="FJ13" s="114">
        <f t="shared" ref="FJ13" si="322">FI13*$D13</f>
        <v>0.52800000000000002</v>
      </c>
      <c r="FK13" s="114">
        <v>1</v>
      </c>
      <c r="FL13" s="114">
        <f t="shared" ref="FL13" si="323">FK13*$D13</f>
        <v>0.17599999999999999</v>
      </c>
      <c r="FM13" s="114">
        <v>1</v>
      </c>
      <c r="FN13" s="114">
        <f t="shared" si="101"/>
        <v>0.17599999999999999</v>
      </c>
      <c r="FO13" s="114">
        <f t="shared" si="102"/>
        <v>5</v>
      </c>
      <c r="FP13" s="114">
        <f t="shared" si="103"/>
        <v>0.88</v>
      </c>
      <c r="FQ13" s="114"/>
      <c r="FR13" s="114">
        <f t="shared" ref="FR13" si="324">FQ13*$D13</f>
        <v>0</v>
      </c>
      <c r="FS13" s="114"/>
      <c r="FT13" s="114">
        <f t="shared" ref="FT13" si="325">FS13*$D13</f>
        <v>0</v>
      </c>
      <c r="FU13" s="114"/>
      <c r="FV13" s="114">
        <f t="shared" si="106"/>
        <v>0</v>
      </c>
      <c r="FW13" s="114">
        <f t="shared" si="107"/>
        <v>0</v>
      </c>
      <c r="FX13" s="114">
        <f t="shared" si="108"/>
        <v>0</v>
      </c>
      <c r="FY13" s="114">
        <v>7</v>
      </c>
      <c r="FZ13" s="114">
        <f t="shared" ref="FZ13" si="326">FY13*$D13</f>
        <v>1.232</v>
      </c>
      <c r="GA13" s="114">
        <v>2</v>
      </c>
      <c r="GB13" s="114">
        <f t="shared" ref="GB13" si="327">GA13*$D13</f>
        <v>0.35199999999999998</v>
      </c>
      <c r="GC13" s="114">
        <v>1</v>
      </c>
      <c r="GD13" s="114">
        <f t="shared" si="111"/>
        <v>0.17599999999999999</v>
      </c>
      <c r="GE13" s="114">
        <f t="shared" si="112"/>
        <v>10</v>
      </c>
      <c r="GF13" s="114">
        <f t="shared" si="113"/>
        <v>1.76</v>
      </c>
      <c r="GG13" s="114">
        <v>7.5</v>
      </c>
      <c r="GH13" s="114">
        <f t="shared" ref="GH13" si="328">GG13*$D13</f>
        <v>1.3199999999999998</v>
      </c>
      <c r="GI13" s="114">
        <v>2</v>
      </c>
      <c r="GJ13" s="114">
        <f t="shared" ref="GJ13" si="329">GI13*$D13</f>
        <v>0.35199999999999998</v>
      </c>
      <c r="GK13" s="114">
        <v>0.5</v>
      </c>
      <c r="GL13" s="114">
        <f t="shared" si="116"/>
        <v>8.7999999999999995E-2</v>
      </c>
      <c r="GM13" s="114">
        <f t="shared" si="117"/>
        <v>10</v>
      </c>
      <c r="GN13" s="114">
        <f t="shared" si="118"/>
        <v>1.7599999999999998</v>
      </c>
      <c r="GO13" s="114">
        <v>15</v>
      </c>
      <c r="GP13" s="114">
        <f t="shared" ref="GP13" si="330">GO13*$D13</f>
        <v>2.6399999999999997</v>
      </c>
      <c r="GQ13" s="114">
        <v>3</v>
      </c>
      <c r="GR13" s="114">
        <f t="shared" ref="GR13" si="331">GQ13*$D13</f>
        <v>0.52800000000000002</v>
      </c>
      <c r="GS13" s="114">
        <v>2</v>
      </c>
      <c r="GT13" s="114">
        <f t="shared" si="121"/>
        <v>0.35199999999999998</v>
      </c>
      <c r="GU13" s="114">
        <f t="shared" si="122"/>
        <v>20</v>
      </c>
      <c r="GV13" s="114">
        <f t="shared" si="123"/>
        <v>3.5199999999999996</v>
      </c>
      <c r="GW13" s="114">
        <v>7</v>
      </c>
      <c r="GX13" s="114">
        <f t="shared" ref="GX13" si="332">GW13*$D13</f>
        <v>1.232</v>
      </c>
      <c r="GY13" s="114">
        <v>2</v>
      </c>
      <c r="GZ13" s="114">
        <f t="shared" ref="GZ13" si="333">GY13*$D13</f>
        <v>0.35199999999999998</v>
      </c>
      <c r="HA13" s="114">
        <v>1</v>
      </c>
      <c r="HB13" s="114">
        <f t="shared" si="126"/>
        <v>0.17599999999999999</v>
      </c>
      <c r="HC13" s="114">
        <f t="shared" si="127"/>
        <v>10</v>
      </c>
      <c r="HD13" s="114">
        <f t="shared" si="128"/>
        <v>1.76</v>
      </c>
      <c r="HE13" s="114">
        <v>3</v>
      </c>
      <c r="HF13" s="114">
        <f t="shared" ref="HF13" si="334">HE13*$D13</f>
        <v>0.52800000000000002</v>
      </c>
      <c r="HG13" s="114">
        <v>0.63</v>
      </c>
      <c r="HH13" s="114">
        <f t="shared" ref="HH13" si="335">HG13*$D13</f>
        <v>0.11087999999999999</v>
      </c>
      <c r="HI13" s="114">
        <v>0.37</v>
      </c>
      <c r="HJ13" s="114">
        <f t="shared" si="131"/>
        <v>6.5119999999999997E-2</v>
      </c>
      <c r="HK13" s="114">
        <f t="shared" si="132"/>
        <v>4</v>
      </c>
      <c r="HL13" s="114">
        <f t="shared" si="133"/>
        <v>0.70399999999999996</v>
      </c>
      <c r="HM13" s="114">
        <v>8</v>
      </c>
      <c r="HN13" s="114">
        <f t="shared" ref="HN13" si="336">HM13*$D13</f>
        <v>1.4079999999999999</v>
      </c>
      <c r="HO13" s="114">
        <v>1.5</v>
      </c>
      <c r="HP13" s="114">
        <f t="shared" ref="HP13" si="337">HO13*$D13</f>
        <v>0.26400000000000001</v>
      </c>
      <c r="HQ13" s="114">
        <v>0.5</v>
      </c>
      <c r="HR13" s="114">
        <f t="shared" si="136"/>
        <v>8.7999999999999995E-2</v>
      </c>
      <c r="HS13" s="114">
        <f t="shared" si="137"/>
        <v>10</v>
      </c>
      <c r="HT13" s="114">
        <f t="shared" si="138"/>
        <v>1.7599999999999998</v>
      </c>
      <c r="HU13" s="114">
        <v>7</v>
      </c>
      <c r="HV13" s="114">
        <f t="shared" si="139"/>
        <v>1.232</v>
      </c>
      <c r="HW13" s="114">
        <v>2</v>
      </c>
      <c r="HX13" s="114">
        <f t="shared" si="140"/>
        <v>0.35199999999999998</v>
      </c>
      <c r="HY13" s="114">
        <v>1</v>
      </c>
      <c r="HZ13" s="114">
        <f t="shared" si="141"/>
        <v>0.17599999999999999</v>
      </c>
      <c r="IA13" s="114">
        <f t="shared" si="142"/>
        <v>10</v>
      </c>
      <c r="IB13" s="114">
        <f t="shared" si="143"/>
        <v>1.76</v>
      </c>
      <c r="IC13" s="114">
        <v>7.5</v>
      </c>
      <c r="ID13" s="114">
        <f t="shared" ref="ID13" si="338">IC13*$D13</f>
        <v>1.3199999999999998</v>
      </c>
      <c r="IE13" s="114">
        <v>1.5</v>
      </c>
      <c r="IF13" s="114">
        <f t="shared" ref="IF13" si="339">IE13*$D13</f>
        <v>0.26400000000000001</v>
      </c>
      <c r="IG13" s="114">
        <v>1</v>
      </c>
      <c r="IH13" s="114">
        <f t="shared" si="146"/>
        <v>0.17599999999999999</v>
      </c>
      <c r="II13" s="114">
        <f t="shared" si="147"/>
        <v>10</v>
      </c>
      <c r="IJ13" s="114">
        <f t="shared" si="148"/>
        <v>1.7599999999999998</v>
      </c>
      <c r="IK13" s="114">
        <v>20</v>
      </c>
      <c r="IL13" s="114">
        <f t="shared" ref="IL13" si="340">IK13*$D13</f>
        <v>3.5199999999999996</v>
      </c>
      <c r="IM13" s="114">
        <v>4</v>
      </c>
      <c r="IN13" s="114">
        <f t="shared" ref="IN13" si="341">IM13*$D13</f>
        <v>0.70399999999999996</v>
      </c>
      <c r="IO13" s="114">
        <v>1</v>
      </c>
      <c r="IP13" s="114">
        <f t="shared" si="151"/>
        <v>0.17599999999999999</v>
      </c>
      <c r="IQ13" s="114">
        <f t="shared" si="152"/>
        <v>25</v>
      </c>
      <c r="IR13" s="114">
        <f t="shared" si="153"/>
        <v>4.3999999999999995</v>
      </c>
      <c r="IS13" s="114">
        <v>6</v>
      </c>
      <c r="IT13" s="114">
        <f t="shared" ref="IT13" si="342">IS13*$D13</f>
        <v>1.056</v>
      </c>
      <c r="IU13" s="114">
        <v>1</v>
      </c>
      <c r="IV13" s="114">
        <f t="shared" ref="IV13" si="343">IU13*$D13</f>
        <v>0.17599999999999999</v>
      </c>
      <c r="IW13" s="114">
        <v>1</v>
      </c>
      <c r="IX13" s="114">
        <f t="shared" si="156"/>
        <v>0.17599999999999999</v>
      </c>
      <c r="IY13" s="114">
        <f t="shared" si="157"/>
        <v>8</v>
      </c>
      <c r="IZ13" s="114">
        <f t="shared" si="158"/>
        <v>1.4079999999999999</v>
      </c>
      <c r="JA13" s="114"/>
      <c r="JB13" s="114">
        <f t="shared" si="159"/>
        <v>0</v>
      </c>
      <c r="JC13" s="114"/>
      <c r="JD13" s="114">
        <f t="shared" si="160"/>
        <v>0</v>
      </c>
      <c r="JE13" s="114"/>
      <c r="JF13" s="114">
        <f t="shared" si="161"/>
        <v>0</v>
      </c>
      <c r="JG13" s="114">
        <f t="shared" si="162"/>
        <v>0</v>
      </c>
      <c r="JH13" s="114">
        <f t="shared" si="163"/>
        <v>0</v>
      </c>
      <c r="JI13" s="114">
        <f t="shared" si="164"/>
        <v>218.7</v>
      </c>
      <c r="JJ13" s="114">
        <f t="shared" si="164"/>
        <v>38.491199999999992</v>
      </c>
      <c r="JK13" s="114">
        <f t="shared" si="164"/>
        <v>49.93</v>
      </c>
      <c r="JL13" s="114">
        <f t="shared" si="164"/>
        <v>8.7876799999999999</v>
      </c>
      <c r="JM13" s="114">
        <f t="shared" si="164"/>
        <v>31.37</v>
      </c>
      <c r="JN13" s="114">
        <f t="shared" si="164"/>
        <v>5.5211200000000007</v>
      </c>
      <c r="JO13" s="114">
        <f t="shared" si="224"/>
        <v>300</v>
      </c>
      <c r="JP13" s="114">
        <f t="shared" si="225"/>
        <v>52.8</v>
      </c>
    </row>
    <row r="14" spans="1:276" s="45" customFormat="1" ht="25.5" customHeight="1">
      <c r="A14" s="41" t="s">
        <v>53</v>
      </c>
      <c r="B14" s="42" t="s">
        <v>57</v>
      </c>
      <c r="C14" s="41" t="s">
        <v>55</v>
      </c>
      <c r="D14" s="43">
        <v>0.16003999999999999</v>
      </c>
      <c r="E14" s="44"/>
      <c r="F14" s="114">
        <f t="shared" si="0"/>
        <v>0</v>
      </c>
      <c r="G14" s="114"/>
      <c r="H14" s="114">
        <f t="shared" si="0"/>
        <v>0</v>
      </c>
      <c r="I14" s="114"/>
      <c r="J14" s="114">
        <f t="shared" ref="J14" si="344">I14*$D14</f>
        <v>0</v>
      </c>
      <c r="K14" s="114">
        <f t="shared" si="2"/>
        <v>0</v>
      </c>
      <c r="L14" s="114">
        <f t="shared" si="3"/>
        <v>0</v>
      </c>
      <c r="M14" s="114">
        <v>1</v>
      </c>
      <c r="N14" s="114">
        <f t="shared" ref="N14" si="345">M14*$D14</f>
        <v>0.16003999999999999</v>
      </c>
      <c r="O14" s="114">
        <v>1</v>
      </c>
      <c r="P14" s="114">
        <f t="shared" ref="P14" si="346">O14*$D14</f>
        <v>0.16003999999999999</v>
      </c>
      <c r="Q14" s="114"/>
      <c r="R14" s="114">
        <f t="shared" si="6"/>
        <v>0</v>
      </c>
      <c r="S14" s="114">
        <f t="shared" si="7"/>
        <v>2</v>
      </c>
      <c r="T14" s="114">
        <f t="shared" si="8"/>
        <v>0.32007999999999998</v>
      </c>
      <c r="U14" s="114"/>
      <c r="V14" s="114">
        <f t="shared" ref="V14" si="347">U14*$D14</f>
        <v>0</v>
      </c>
      <c r="W14" s="114"/>
      <c r="X14" s="114">
        <f t="shared" ref="X14" si="348">W14*$D14</f>
        <v>0</v>
      </c>
      <c r="Y14" s="114"/>
      <c r="Z14" s="114">
        <f t="shared" si="11"/>
        <v>0</v>
      </c>
      <c r="AA14" s="114">
        <f t="shared" si="12"/>
        <v>0</v>
      </c>
      <c r="AB14" s="114">
        <f t="shared" si="13"/>
        <v>0</v>
      </c>
      <c r="AC14" s="114"/>
      <c r="AD14" s="114">
        <f t="shared" ref="AD14" si="349">AC14*$D14</f>
        <v>0</v>
      </c>
      <c r="AE14" s="114"/>
      <c r="AF14" s="114">
        <f t="shared" ref="AF14" si="350">AE14*$D14</f>
        <v>0</v>
      </c>
      <c r="AG14" s="114"/>
      <c r="AH14" s="114">
        <f t="shared" si="16"/>
        <v>0</v>
      </c>
      <c r="AI14" s="114">
        <f t="shared" si="17"/>
        <v>0</v>
      </c>
      <c r="AJ14" s="114">
        <f t="shared" si="18"/>
        <v>0</v>
      </c>
      <c r="AK14" s="114">
        <v>8</v>
      </c>
      <c r="AL14" s="114">
        <f t="shared" ref="AL14" si="351">AK14*$D14</f>
        <v>1.2803199999999999</v>
      </c>
      <c r="AM14" s="114">
        <v>1</v>
      </c>
      <c r="AN14" s="114">
        <f t="shared" ref="AN14" si="352">AM14*$D14</f>
        <v>0.16003999999999999</v>
      </c>
      <c r="AO14" s="114">
        <v>0</v>
      </c>
      <c r="AP14" s="114">
        <f t="shared" si="21"/>
        <v>0</v>
      </c>
      <c r="AQ14" s="114">
        <f t="shared" si="22"/>
        <v>9</v>
      </c>
      <c r="AR14" s="114">
        <f t="shared" si="23"/>
        <v>1.4403599999999999</v>
      </c>
      <c r="AS14" s="114">
        <v>0</v>
      </c>
      <c r="AT14" s="114">
        <f t="shared" ref="AT14" si="353">AS14*$D14</f>
        <v>0</v>
      </c>
      <c r="AU14" s="114">
        <v>0</v>
      </c>
      <c r="AV14" s="114">
        <f t="shared" ref="AV14" si="354">AU14*$D14</f>
        <v>0</v>
      </c>
      <c r="AW14" s="114">
        <v>0</v>
      </c>
      <c r="AX14" s="114">
        <f t="shared" si="26"/>
        <v>0</v>
      </c>
      <c r="AY14" s="114">
        <f t="shared" si="27"/>
        <v>0</v>
      </c>
      <c r="AZ14" s="114">
        <f t="shared" si="28"/>
        <v>0</v>
      </c>
      <c r="BA14" s="114"/>
      <c r="BB14" s="114">
        <f t="shared" ref="BB14" si="355">BA14*$D14</f>
        <v>0</v>
      </c>
      <c r="BC14" s="114"/>
      <c r="BD14" s="114">
        <f t="shared" ref="BD14" si="356">BC14*$D14</f>
        <v>0</v>
      </c>
      <c r="BE14" s="114"/>
      <c r="BF14" s="114">
        <f t="shared" si="31"/>
        <v>0</v>
      </c>
      <c r="BG14" s="114">
        <f t="shared" si="32"/>
        <v>0</v>
      </c>
      <c r="BH14" s="114">
        <f t="shared" si="33"/>
        <v>0</v>
      </c>
      <c r="BI14" s="114"/>
      <c r="BJ14" s="114">
        <f t="shared" ref="BJ14" si="357">BI14*$D14</f>
        <v>0</v>
      </c>
      <c r="BK14" s="114"/>
      <c r="BL14" s="114">
        <f t="shared" ref="BL14" si="358">BK14*$D14</f>
        <v>0</v>
      </c>
      <c r="BM14" s="114"/>
      <c r="BN14" s="114">
        <f t="shared" si="36"/>
        <v>0</v>
      </c>
      <c r="BO14" s="114">
        <f t="shared" si="37"/>
        <v>0</v>
      </c>
      <c r="BP14" s="114">
        <f t="shared" si="38"/>
        <v>0</v>
      </c>
      <c r="BQ14" s="114"/>
      <c r="BR14" s="114">
        <f t="shared" ref="BR14" si="359">BQ14*$D14</f>
        <v>0</v>
      </c>
      <c r="BS14" s="114"/>
      <c r="BT14" s="114">
        <f t="shared" ref="BT14" si="360">BS14*$D14</f>
        <v>0</v>
      </c>
      <c r="BU14" s="114"/>
      <c r="BV14" s="114">
        <f t="shared" si="41"/>
        <v>0</v>
      </c>
      <c r="BW14" s="114">
        <f t="shared" si="42"/>
        <v>0</v>
      </c>
      <c r="BX14" s="114">
        <f t="shared" si="43"/>
        <v>0</v>
      </c>
      <c r="BY14" s="114"/>
      <c r="BZ14" s="114">
        <f t="shared" ref="BZ14" si="361">BY14*$D14</f>
        <v>0</v>
      </c>
      <c r="CA14" s="114"/>
      <c r="CB14" s="114">
        <f t="shared" ref="CB14" si="362">CA14*$D14</f>
        <v>0</v>
      </c>
      <c r="CC14" s="114"/>
      <c r="CD14" s="114">
        <f t="shared" si="46"/>
        <v>0</v>
      </c>
      <c r="CE14" s="114">
        <f t="shared" si="47"/>
        <v>0</v>
      </c>
      <c r="CF14" s="114">
        <f t="shared" si="48"/>
        <v>0</v>
      </c>
      <c r="CG14" s="114"/>
      <c r="CH14" s="114">
        <f t="shared" ref="CH14" si="363">CG14*$D14</f>
        <v>0</v>
      </c>
      <c r="CI14" s="114"/>
      <c r="CJ14" s="114">
        <f t="shared" ref="CJ14" si="364">CI14*$D14</f>
        <v>0</v>
      </c>
      <c r="CK14" s="114"/>
      <c r="CL14" s="114">
        <f t="shared" si="51"/>
        <v>0</v>
      </c>
      <c r="CM14" s="114">
        <f t="shared" si="52"/>
        <v>0</v>
      </c>
      <c r="CN14" s="114">
        <f t="shared" si="53"/>
        <v>0</v>
      </c>
      <c r="CO14" s="114">
        <v>0</v>
      </c>
      <c r="CP14" s="114">
        <f t="shared" ref="CP14" si="365">CO14*$D14</f>
        <v>0</v>
      </c>
      <c r="CQ14" s="114">
        <v>0</v>
      </c>
      <c r="CR14" s="114">
        <f t="shared" ref="CR14" si="366">CQ14*$D14</f>
        <v>0</v>
      </c>
      <c r="CS14" s="114">
        <v>0</v>
      </c>
      <c r="CT14" s="114">
        <f t="shared" si="56"/>
        <v>0</v>
      </c>
      <c r="CU14" s="114">
        <f t="shared" si="57"/>
        <v>0</v>
      </c>
      <c r="CV14" s="114">
        <f t="shared" si="58"/>
        <v>0</v>
      </c>
      <c r="CW14" s="114">
        <v>3</v>
      </c>
      <c r="CX14" s="114">
        <f t="shared" ref="CX14" si="367">CW14*$D14</f>
        <v>0.48011999999999999</v>
      </c>
      <c r="CY14" s="114"/>
      <c r="CZ14" s="114">
        <f t="shared" ref="CZ14" si="368">CY14*$D14</f>
        <v>0</v>
      </c>
      <c r="DA14" s="114"/>
      <c r="DB14" s="114">
        <f t="shared" si="61"/>
        <v>0</v>
      </c>
      <c r="DC14" s="114">
        <f t="shared" si="62"/>
        <v>3</v>
      </c>
      <c r="DD14" s="114">
        <f t="shared" si="63"/>
        <v>0.48011999999999999</v>
      </c>
      <c r="DE14" s="114">
        <v>0</v>
      </c>
      <c r="DF14" s="114">
        <f t="shared" ref="DF14" si="369">DE14*$D14</f>
        <v>0</v>
      </c>
      <c r="DG14" s="114">
        <v>0</v>
      </c>
      <c r="DH14" s="114">
        <f t="shared" ref="DH14" si="370">DG14*$D14</f>
        <v>0</v>
      </c>
      <c r="DI14" s="114">
        <v>0</v>
      </c>
      <c r="DJ14" s="114">
        <f t="shared" si="66"/>
        <v>0</v>
      </c>
      <c r="DK14" s="114">
        <f t="shared" si="67"/>
        <v>0</v>
      </c>
      <c r="DL14" s="114">
        <f t="shared" si="68"/>
        <v>0</v>
      </c>
      <c r="DM14" s="114">
        <v>4</v>
      </c>
      <c r="DN14" s="114">
        <f t="shared" ref="DN14" si="371">DM14*$D14</f>
        <v>0.64015999999999995</v>
      </c>
      <c r="DO14" s="114">
        <v>0.5</v>
      </c>
      <c r="DP14" s="114">
        <f t="shared" ref="DP14" si="372">DO14*$D14</f>
        <v>8.0019999999999994E-2</v>
      </c>
      <c r="DQ14" s="114">
        <v>0.5</v>
      </c>
      <c r="DR14" s="114">
        <f t="shared" si="71"/>
        <v>8.0019999999999994E-2</v>
      </c>
      <c r="DS14" s="114">
        <f t="shared" si="72"/>
        <v>5</v>
      </c>
      <c r="DT14" s="114">
        <f t="shared" si="73"/>
        <v>0.80019999999999991</v>
      </c>
      <c r="DU14" s="114">
        <v>5</v>
      </c>
      <c r="DV14" s="114">
        <f t="shared" si="74"/>
        <v>0.80019999999999991</v>
      </c>
      <c r="DW14" s="114">
        <v>1</v>
      </c>
      <c r="DX14" s="114">
        <f t="shared" si="75"/>
        <v>0.16003999999999999</v>
      </c>
      <c r="DY14" s="114">
        <v>2</v>
      </c>
      <c r="DZ14" s="114">
        <f t="shared" si="76"/>
        <v>0.32007999999999998</v>
      </c>
      <c r="EA14" s="114">
        <f t="shared" si="77"/>
        <v>8</v>
      </c>
      <c r="EB14" s="114">
        <f t="shared" si="78"/>
        <v>1.2803199999999999</v>
      </c>
      <c r="EC14" s="114"/>
      <c r="ED14" s="114">
        <f t="shared" ref="ED14" si="373">EC14*$D14</f>
        <v>0</v>
      </c>
      <c r="EE14" s="114"/>
      <c r="EF14" s="114">
        <f t="shared" ref="EF14" si="374">EE14*$D14</f>
        <v>0</v>
      </c>
      <c r="EG14" s="114"/>
      <c r="EH14" s="114">
        <f t="shared" si="81"/>
        <v>0</v>
      </c>
      <c r="EI14" s="114">
        <f t="shared" si="82"/>
        <v>0</v>
      </c>
      <c r="EJ14" s="114">
        <f t="shared" si="83"/>
        <v>0</v>
      </c>
      <c r="EK14" s="114">
        <v>2</v>
      </c>
      <c r="EL14" s="114">
        <f t="shared" ref="EL14" si="375">EK14*$D14</f>
        <v>0.32007999999999998</v>
      </c>
      <c r="EM14" s="114">
        <v>0.5</v>
      </c>
      <c r="EN14" s="114">
        <f t="shared" ref="EN14" si="376">EM14*$D14</f>
        <v>8.0019999999999994E-2</v>
      </c>
      <c r="EO14" s="114">
        <v>0.5</v>
      </c>
      <c r="EP14" s="114">
        <f t="shared" si="86"/>
        <v>8.0019999999999994E-2</v>
      </c>
      <c r="EQ14" s="114">
        <f t="shared" si="87"/>
        <v>3</v>
      </c>
      <c r="ER14" s="114">
        <f t="shared" si="88"/>
        <v>0.48011999999999999</v>
      </c>
      <c r="ES14" s="114"/>
      <c r="ET14" s="114">
        <f t="shared" ref="ET14" si="377">ES14*$D14</f>
        <v>0</v>
      </c>
      <c r="EU14" s="114"/>
      <c r="EV14" s="114">
        <f t="shared" ref="EV14" si="378">EU14*$D14</f>
        <v>0</v>
      </c>
      <c r="EW14" s="114"/>
      <c r="EX14" s="114">
        <f t="shared" si="91"/>
        <v>0</v>
      </c>
      <c r="EY14" s="114">
        <f t="shared" si="92"/>
        <v>0</v>
      </c>
      <c r="EZ14" s="114">
        <f t="shared" si="93"/>
        <v>0</v>
      </c>
      <c r="FA14" s="114">
        <v>2</v>
      </c>
      <c r="FB14" s="114">
        <f t="shared" ref="FB14" si="379">FA14*$D14</f>
        <v>0.32007999999999998</v>
      </c>
      <c r="FC14" s="114"/>
      <c r="FD14" s="114">
        <f t="shared" ref="FD14" si="380">FC14*$D14</f>
        <v>0</v>
      </c>
      <c r="FE14" s="114"/>
      <c r="FF14" s="114">
        <f t="shared" si="96"/>
        <v>0</v>
      </c>
      <c r="FG14" s="114">
        <f t="shared" si="97"/>
        <v>2</v>
      </c>
      <c r="FH14" s="114">
        <f t="shared" si="98"/>
        <v>0.32007999999999998</v>
      </c>
      <c r="FI14" s="114"/>
      <c r="FJ14" s="114">
        <f t="shared" ref="FJ14" si="381">FI14*$D14</f>
        <v>0</v>
      </c>
      <c r="FK14" s="114"/>
      <c r="FL14" s="114">
        <f t="shared" ref="FL14" si="382">FK14*$D14</f>
        <v>0</v>
      </c>
      <c r="FM14" s="114"/>
      <c r="FN14" s="114">
        <f t="shared" si="101"/>
        <v>0</v>
      </c>
      <c r="FO14" s="114">
        <f t="shared" si="102"/>
        <v>0</v>
      </c>
      <c r="FP14" s="114">
        <f t="shared" si="103"/>
        <v>0</v>
      </c>
      <c r="FQ14" s="114"/>
      <c r="FR14" s="114">
        <f t="shared" ref="FR14" si="383">FQ14*$D14</f>
        <v>0</v>
      </c>
      <c r="FS14" s="114"/>
      <c r="FT14" s="114">
        <f t="shared" ref="FT14" si="384">FS14*$D14</f>
        <v>0</v>
      </c>
      <c r="FU14" s="114"/>
      <c r="FV14" s="114">
        <f t="shared" si="106"/>
        <v>0</v>
      </c>
      <c r="FW14" s="114">
        <f t="shared" si="107"/>
        <v>0</v>
      </c>
      <c r="FX14" s="114">
        <f t="shared" si="108"/>
        <v>0</v>
      </c>
      <c r="FY14" s="114"/>
      <c r="FZ14" s="114">
        <f t="shared" ref="FZ14" si="385">FY14*$D14</f>
        <v>0</v>
      </c>
      <c r="GA14" s="114"/>
      <c r="GB14" s="114">
        <f t="shared" ref="GB14" si="386">GA14*$D14</f>
        <v>0</v>
      </c>
      <c r="GC14" s="114"/>
      <c r="GD14" s="114">
        <f t="shared" si="111"/>
        <v>0</v>
      </c>
      <c r="GE14" s="114">
        <f t="shared" si="112"/>
        <v>0</v>
      </c>
      <c r="GF14" s="114">
        <f t="shared" si="113"/>
        <v>0</v>
      </c>
      <c r="GG14" s="114">
        <v>4</v>
      </c>
      <c r="GH14" s="114">
        <f t="shared" ref="GH14" si="387">GG14*$D14</f>
        <v>0.64015999999999995</v>
      </c>
      <c r="GI14" s="114">
        <v>1</v>
      </c>
      <c r="GJ14" s="114">
        <f t="shared" ref="GJ14" si="388">GI14*$D14</f>
        <v>0.16003999999999999</v>
      </c>
      <c r="GK14" s="114">
        <v>0</v>
      </c>
      <c r="GL14" s="114">
        <f t="shared" si="116"/>
        <v>0</v>
      </c>
      <c r="GM14" s="114">
        <f t="shared" si="117"/>
        <v>5</v>
      </c>
      <c r="GN14" s="114">
        <f t="shared" si="118"/>
        <v>0.80019999999999991</v>
      </c>
      <c r="GO14" s="114"/>
      <c r="GP14" s="114">
        <f t="shared" ref="GP14" si="389">GO14*$D14</f>
        <v>0</v>
      </c>
      <c r="GQ14" s="114"/>
      <c r="GR14" s="114">
        <f t="shared" ref="GR14" si="390">GQ14*$D14</f>
        <v>0</v>
      </c>
      <c r="GS14" s="114"/>
      <c r="GT14" s="114">
        <f t="shared" si="121"/>
        <v>0</v>
      </c>
      <c r="GU14" s="114">
        <f t="shared" si="122"/>
        <v>0</v>
      </c>
      <c r="GV14" s="114">
        <f t="shared" si="123"/>
        <v>0</v>
      </c>
      <c r="GW14" s="114">
        <v>16</v>
      </c>
      <c r="GX14" s="114">
        <f t="shared" ref="GX14" si="391">GW14*$D14</f>
        <v>2.5606399999999998</v>
      </c>
      <c r="GY14" s="114">
        <v>3</v>
      </c>
      <c r="GZ14" s="114">
        <f t="shared" ref="GZ14" si="392">GY14*$D14</f>
        <v>0.48011999999999999</v>
      </c>
      <c r="HA14" s="114">
        <v>1</v>
      </c>
      <c r="HB14" s="114">
        <f t="shared" si="126"/>
        <v>0.16003999999999999</v>
      </c>
      <c r="HC14" s="114">
        <f t="shared" si="127"/>
        <v>20</v>
      </c>
      <c r="HD14" s="114">
        <f t="shared" si="128"/>
        <v>3.2007999999999996</v>
      </c>
      <c r="HE14" s="114">
        <v>2.2999999999999998</v>
      </c>
      <c r="HF14" s="114">
        <f t="shared" ref="HF14" si="393">HE14*$D14</f>
        <v>0.36809199999999992</v>
      </c>
      <c r="HG14" s="114">
        <v>0.5</v>
      </c>
      <c r="HH14" s="114">
        <f t="shared" ref="HH14" si="394">HG14*$D14</f>
        <v>8.0019999999999994E-2</v>
      </c>
      <c r="HI14" s="114">
        <v>0.2</v>
      </c>
      <c r="HJ14" s="114">
        <f t="shared" si="131"/>
        <v>3.2008000000000002E-2</v>
      </c>
      <c r="HK14" s="114">
        <f t="shared" si="132"/>
        <v>3</v>
      </c>
      <c r="HL14" s="114">
        <f t="shared" si="133"/>
        <v>0.48011999999999988</v>
      </c>
      <c r="HM14" s="114">
        <v>15</v>
      </c>
      <c r="HN14" s="114">
        <f t="shared" ref="HN14" si="395">HM14*$D14</f>
        <v>2.4005999999999998</v>
      </c>
      <c r="HO14" s="114">
        <v>3</v>
      </c>
      <c r="HP14" s="114">
        <f t="shared" ref="HP14" si="396">HO14*$D14</f>
        <v>0.48011999999999999</v>
      </c>
      <c r="HQ14" s="114">
        <v>2</v>
      </c>
      <c r="HR14" s="114">
        <f t="shared" si="136"/>
        <v>0.32007999999999998</v>
      </c>
      <c r="HS14" s="114">
        <f t="shared" si="137"/>
        <v>20</v>
      </c>
      <c r="HT14" s="114">
        <f t="shared" si="138"/>
        <v>3.2008000000000001</v>
      </c>
      <c r="HU14" s="114">
        <v>8</v>
      </c>
      <c r="HV14" s="114">
        <f t="shared" si="139"/>
        <v>1.2803199999999999</v>
      </c>
      <c r="HW14" s="114">
        <v>2</v>
      </c>
      <c r="HX14" s="114">
        <f t="shared" si="140"/>
        <v>0.32007999999999998</v>
      </c>
      <c r="HY14" s="114">
        <v>0</v>
      </c>
      <c r="HZ14" s="114">
        <f t="shared" si="141"/>
        <v>0</v>
      </c>
      <c r="IA14" s="114">
        <f t="shared" si="142"/>
        <v>10</v>
      </c>
      <c r="IB14" s="114">
        <f t="shared" si="143"/>
        <v>1.6003999999999998</v>
      </c>
      <c r="IC14" s="114"/>
      <c r="ID14" s="114">
        <f t="shared" ref="ID14" si="397">IC14*$D14</f>
        <v>0</v>
      </c>
      <c r="IE14" s="114"/>
      <c r="IF14" s="114">
        <f t="shared" ref="IF14" si="398">IE14*$D14</f>
        <v>0</v>
      </c>
      <c r="IG14" s="114"/>
      <c r="IH14" s="114">
        <f t="shared" si="146"/>
        <v>0</v>
      </c>
      <c r="II14" s="114">
        <f t="shared" si="147"/>
        <v>0</v>
      </c>
      <c r="IJ14" s="114">
        <f t="shared" si="148"/>
        <v>0</v>
      </c>
      <c r="IK14" s="114">
        <v>8</v>
      </c>
      <c r="IL14" s="114">
        <f t="shared" ref="IL14" si="399">IK14*$D14</f>
        <v>1.2803199999999999</v>
      </c>
      <c r="IM14" s="114">
        <v>1</v>
      </c>
      <c r="IN14" s="114">
        <f t="shared" ref="IN14" si="400">IM14*$D14</f>
        <v>0.16003999999999999</v>
      </c>
      <c r="IO14" s="114">
        <v>1</v>
      </c>
      <c r="IP14" s="114">
        <f t="shared" si="151"/>
        <v>0.16003999999999999</v>
      </c>
      <c r="IQ14" s="114">
        <f t="shared" si="152"/>
        <v>10</v>
      </c>
      <c r="IR14" s="114">
        <f t="shared" si="153"/>
        <v>1.6003999999999998</v>
      </c>
      <c r="IS14" s="114"/>
      <c r="IT14" s="114">
        <f t="shared" ref="IT14" si="401">IS14*$D14</f>
        <v>0</v>
      </c>
      <c r="IU14" s="114"/>
      <c r="IV14" s="114">
        <f t="shared" ref="IV14" si="402">IU14*$D14</f>
        <v>0</v>
      </c>
      <c r="IW14" s="114"/>
      <c r="IX14" s="114">
        <f t="shared" si="156"/>
        <v>0</v>
      </c>
      <c r="IY14" s="114">
        <f t="shared" si="157"/>
        <v>0</v>
      </c>
      <c r="IZ14" s="114">
        <f t="shared" si="158"/>
        <v>0</v>
      </c>
      <c r="JA14" s="114"/>
      <c r="JB14" s="114">
        <f t="shared" si="159"/>
        <v>0</v>
      </c>
      <c r="JC14" s="114"/>
      <c r="JD14" s="114">
        <f t="shared" si="160"/>
        <v>0</v>
      </c>
      <c r="JE14" s="114"/>
      <c r="JF14" s="114">
        <f t="shared" si="161"/>
        <v>0</v>
      </c>
      <c r="JG14" s="114">
        <f t="shared" si="162"/>
        <v>0</v>
      </c>
      <c r="JH14" s="114">
        <f t="shared" si="163"/>
        <v>0</v>
      </c>
      <c r="JI14" s="114">
        <f t="shared" si="164"/>
        <v>78.3</v>
      </c>
      <c r="JJ14" s="114">
        <f t="shared" si="164"/>
        <v>12.531131999999999</v>
      </c>
      <c r="JK14" s="114">
        <f t="shared" si="164"/>
        <v>14.5</v>
      </c>
      <c r="JL14" s="114">
        <f t="shared" si="164"/>
        <v>2.3205799999999996</v>
      </c>
      <c r="JM14" s="114">
        <f t="shared" si="164"/>
        <v>7.2</v>
      </c>
      <c r="JN14" s="114">
        <f t="shared" si="164"/>
        <v>1.152288</v>
      </c>
      <c r="JO14" s="114">
        <f t="shared" si="224"/>
        <v>100</v>
      </c>
      <c r="JP14" s="114">
        <f t="shared" si="225"/>
        <v>16.003999999999998</v>
      </c>
    </row>
    <row r="15" spans="1:276" s="45" customFormat="1" ht="25.5" customHeight="1">
      <c r="A15" s="41" t="s">
        <v>56</v>
      </c>
      <c r="B15" s="47" t="s">
        <v>59</v>
      </c>
      <c r="C15" s="41" t="s">
        <v>55</v>
      </c>
      <c r="D15" s="43">
        <v>9.6000000000000002E-2</v>
      </c>
      <c r="E15" s="44"/>
      <c r="F15" s="114">
        <f t="shared" si="0"/>
        <v>0</v>
      </c>
      <c r="G15" s="114">
        <v>0.8</v>
      </c>
      <c r="H15" s="114">
        <f t="shared" si="0"/>
        <v>7.6800000000000007E-2</v>
      </c>
      <c r="I15" s="114"/>
      <c r="J15" s="114">
        <f t="shared" ref="J15" si="403">I15*$D15</f>
        <v>0</v>
      </c>
      <c r="K15" s="114">
        <f t="shared" si="2"/>
        <v>0.8</v>
      </c>
      <c r="L15" s="114">
        <f t="shared" si="3"/>
        <v>7.6800000000000007E-2</v>
      </c>
      <c r="M15" s="114">
        <v>0</v>
      </c>
      <c r="N15" s="114">
        <f t="shared" ref="N15" si="404">M15*$D15</f>
        <v>0</v>
      </c>
      <c r="O15" s="114">
        <v>0</v>
      </c>
      <c r="P15" s="114">
        <f t="shared" ref="P15" si="405">O15*$D15</f>
        <v>0</v>
      </c>
      <c r="Q15" s="114">
        <v>0</v>
      </c>
      <c r="R15" s="114">
        <f t="shared" si="6"/>
        <v>0</v>
      </c>
      <c r="S15" s="114">
        <f t="shared" si="7"/>
        <v>0</v>
      </c>
      <c r="T15" s="114">
        <f t="shared" si="8"/>
        <v>0</v>
      </c>
      <c r="U15" s="114"/>
      <c r="V15" s="114">
        <f t="shared" ref="V15" si="406">U15*$D15</f>
        <v>0</v>
      </c>
      <c r="W15" s="114"/>
      <c r="X15" s="114">
        <f t="shared" ref="X15" si="407">W15*$D15</f>
        <v>0</v>
      </c>
      <c r="Y15" s="114"/>
      <c r="Z15" s="114">
        <f t="shared" si="11"/>
        <v>0</v>
      </c>
      <c r="AA15" s="114">
        <f t="shared" si="12"/>
        <v>0</v>
      </c>
      <c r="AB15" s="114">
        <f t="shared" si="13"/>
        <v>0</v>
      </c>
      <c r="AC15" s="114">
        <v>3</v>
      </c>
      <c r="AD15" s="114">
        <f t="shared" ref="AD15" si="408">AC15*$D15</f>
        <v>0.28800000000000003</v>
      </c>
      <c r="AE15" s="114">
        <v>1</v>
      </c>
      <c r="AF15" s="114">
        <f t="shared" ref="AF15" si="409">AE15*$D15</f>
        <v>9.6000000000000002E-2</v>
      </c>
      <c r="AG15" s="114">
        <v>1</v>
      </c>
      <c r="AH15" s="114">
        <f t="shared" si="16"/>
        <v>9.6000000000000002E-2</v>
      </c>
      <c r="AI15" s="114">
        <f t="shared" si="17"/>
        <v>5</v>
      </c>
      <c r="AJ15" s="114">
        <f t="shared" si="18"/>
        <v>0.48000000000000004</v>
      </c>
      <c r="AK15" s="114"/>
      <c r="AL15" s="114">
        <f t="shared" ref="AL15" si="410">AK15*$D15</f>
        <v>0</v>
      </c>
      <c r="AM15" s="114"/>
      <c r="AN15" s="114">
        <f t="shared" ref="AN15" si="411">AM15*$D15</f>
        <v>0</v>
      </c>
      <c r="AO15" s="114"/>
      <c r="AP15" s="114">
        <f t="shared" si="21"/>
        <v>0</v>
      </c>
      <c r="AQ15" s="114">
        <f t="shared" si="22"/>
        <v>0</v>
      </c>
      <c r="AR15" s="114">
        <f t="shared" si="23"/>
        <v>0</v>
      </c>
      <c r="AS15" s="114"/>
      <c r="AT15" s="114">
        <f t="shared" ref="AT15" si="412">AS15*$D15</f>
        <v>0</v>
      </c>
      <c r="AU15" s="114"/>
      <c r="AV15" s="114">
        <f t="shared" ref="AV15" si="413">AU15*$D15</f>
        <v>0</v>
      </c>
      <c r="AW15" s="114"/>
      <c r="AX15" s="114">
        <f t="shared" si="26"/>
        <v>0</v>
      </c>
      <c r="AY15" s="114">
        <f t="shared" si="27"/>
        <v>0</v>
      </c>
      <c r="AZ15" s="114">
        <f t="shared" si="28"/>
        <v>0</v>
      </c>
      <c r="BA15" s="114">
        <v>4</v>
      </c>
      <c r="BB15" s="114">
        <f t="shared" ref="BB15" si="414">BA15*$D15</f>
        <v>0.38400000000000001</v>
      </c>
      <c r="BC15" s="114">
        <v>1</v>
      </c>
      <c r="BD15" s="114">
        <f t="shared" ref="BD15" si="415">BC15*$D15</f>
        <v>9.6000000000000002E-2</v>
      </c>
      <c r="BE15" s="114"/>
      <c r="BF15" s="114">
        <f t="shared" si="31"/>
        <v>0</v>
      </c>
      <c r="BG15" s="114">
        <f t="shared" si="32"/>
        <v>5</v>
      </c>
      <c r="BH15" s="114">
        <f t="shared" si="33"/>
        <v>0.48</v>
      </c>
      <c r="BI15" s="114"/>
      <c r="BJ15" s="114">
        <f t="shared" ref="BJ15" si="416">BI15*$D15</f>
        <v>0</v>
      </c>
      <c r="BK15" s="114"/>
      <c r="BL15" s="114">
        <f t="shared" ref="BL15" si="417">BK15*$D15</f>
        <v>0</v>
      </c>
      <c r="BM15" s="114"/>
      <c r="BN15" s="114">
        <f t="shared" si="36"/>
        <v>0</v>
      </c>
      <c r="BO15" s="114">
        <f t="shared" si="37"/>
        <v>0</v>
      </c>
      <c r="BP15" s="114">
        <f t="shared" si="38"/>
        <v>0</v>
      </c>
      <c r="BQ15" s="114"/>
      <c r="BR15" s="114">
        <f t="shared" ref="BR15" si="418">BQ15*$D15</f>
        <v>0</v>
      </c>
      <c r="BS15" s="114"/>
      <c r="BT15" s="114">
        <f t="shared" ref="BT15" si="419">BS15*$D15</f>
        <v>0</v>
      </c>
      <c r="BU15" s="114"/>
      <c r="BV15" s="114">
        <f t="shared" si="41"/>
        <v>0</v>
      </c>
      <c r="BW15" s="114">
        <f t="shared" si="42"/>
        <v>0</v>
      </c>
      <c r="BX15" s="114">
        <f t="shared" si="43"/>
        <v>0</v>
      </c>
      <c r="BY15" s="114"/>
      <c r="BZ15" s="114">
        <f t="shared" ref="BZ15" si="420">BY15*$D15</f>
        <v>0</v>
      </c>
      <c r="CA15" s="114"/>
      <c r="CB15" s="114">
        <f t="shared" ref="CB15" si="421">CA15*$D15</f>
        <v>0</v>
      </c>
      <c r="CC15" s="114"/>
      <c r="CD15" s="114">
        <f t="shared" si="46"/>
        <v>0</v>
      </c>
      <c r="CE15" s="114">
        <f t="shared" si="47"/>
        <v>0</v>
      </c>
      <c r="CF15" s="114">
        <f t="shared" si="48"/>
        <v>0</v>
      </c>
      <c r="CG15" s="114"/>
      <c r="CH15" s="114">
        <f t="shared" ref="CH15" si="422">CG15*$D15</f>
        <v>0</v>
      </c>
      <c r="CI15" s="114"/>
      <c r="CJ15" s="114">
        <f t="shared" ref="CJ15" si="423">CI15*$D15</f>
        <v>0</v>
      </c>
      <c r="CK15" s="114"/>
      <c r="CL15" s="114">
        <f t="shared" si="51"/>
        <v>0</v>
      </c>
      <c r="CM15" s="114">
        <f t="shared" si="52"/>
        <v>0</v>
      </c>
      <c r="CN15" s="114">
        <f t="shared" si="53"/>
        <v>0</v>
      </c>
      <c r="CO15" s="114"/>
      <c r="CP15" s="114">
        <f t="shared" ref="CP15" si="424">CO15*$D15</f>
        <v>0</v>
      </c>
      <c r="CQ15" s="114"/>
      <c r="CR15" s="114">
        <f t="shared" ref="CR15" si="425">CQ15*$D15</f>
        <v>0</v>
      </c>
      <c r="CS15" s="114"/>
      <c r="CT15" s="114">
        <f t="shared" si="56"/>
        <v>0</v>
      </c>
      <c r="CU15" s="114">
        <f t="shared" si="57"/>
        <v>0</v>
      </c>
      <c r="CV15" s="114">
        <f t="shared" si="58"/>
        <v>0</v>
      </c>
      <c r="CW15" s="114"/>
      <c r="CX15" s="114">
        <f t="shared" ref="CX15" si="426">CW15*$D15</f>
        <v>0</v>
      </c>
      <c r="CY15" s="114"/>
      <c r="CZ15" s="114">
        <f t="shared" ref="CZ15" si="427">CY15*$D15</f>
        <v>0</v>
      </c>
      <c r="DA15" s="114"/>
      <c r="DB15" s="114">
        <f t="shared" si="61"/>
        <v>0</v>
      </c>
      <c r="DC15" s="114">
        <f t="shared" si="62"/>
        <v>0</v>
      </c>
      <c r="DD15" s="114">
        <f t="shared" si="63"/>
        <v>0</v>
      </c>
      <c r="DE15" s="114">
        <v>7</v>
      </c>
      <c r="DF15" s="114">
        <f t="shared" ref="DF15" si="428">DE15*$D15</f>
        <v>0.67200000000000004</v>
      </c>
      <c r="DG15" s="114">
        <v>2</v>
      </c>
      <c r="DH15" s="114">
        <f t="shared" ref="DH15" si="429">DG15*$D15</f>
        <v>0.192</v>
      </c>
      <c r="DI15" s="114">
        <v>1</v>
      </c>
      <c r="DJ15" s="114">
        <f t="shared" si="66"/>
        <v>9.6000000000000002E-2</v>
      </c>
      <c r="DK15" s="114">
        <f t="shared" si="67"/>
        <v>10</v>
      </c>
      <c r="DL15" s="114">
        <f t="shared" si="68"/>
        <v>0.96000000000000008</v>
      </c>
      <c r="DM15" s="114"/>
      <c r="DN15" s="114">
        <f t="shared" ref="DN15" si="430">DM15*$D15</f>
        <v>0</v>
      </c>
      <c r="DO15" s="114"/>
      <c r="DP15" s="114">
        <f t="shared" ref="DP15" si="431">DO15*$D15</f>
        <v>0</v>
      </c>
      <c r="DQ15" s="114"/>
      <c r="DR15" s="114">
        <f t="shared" si="71"/>
        <v>0</v>
      </c>
      <c r="DS15" s="114">
        <f t="shared" si="72"/>
        <v>0</v>
      </c>
      <c r="DT15" s="114">
        <f t="shared" si="73"/>
        <v>0</v>
      </c>
      <c r="DU15" s="114"/>
      <c r="DV15" s="114">
        <f t="shared" si="74"/>
        <v>0</v>
      </c>
      <c r="DW15" s="114"/>
      <c r="DX15" s="114">
        <f t="shared" si="75"/>
        <v>0</v>
      </c>
      <c r="DY15" s="114"/>
      <c r="DZ15" s="114">
        <f t="shared" si="76"/>
        <v>0</v>
      </c>
      <c r="EA15" s="114">
        <f t="shared" si="77"/>
        <v>0</v>
      </c>
      <c r="EB15" s="114">
        <f t="shared" si="78"/>
        <v>0</v>
      </c>
      <c r="EC15" s="114"/>
      <c r="ED15" s="114">
        <f t="shared" ref="ED15" si="432">EC15*$D15</f>
        <v>0</v>
      </c>
      <c r="EE15" s="114"/>
      <c r="EF15" s="114">
        <f t="shared" ref="EF15" si="433">EE15*$D15</f>
        <v>0</v>
      </c>
      <c r="EG15" s="114"/>
      <c r="EH15" s="114">
        <f t="shared" si="81"/>
        <v>0</v>
      </c>
      <c r="EI15" s="114">
        <f t="shared" si="82"/>
        <v>0</v>
      </c>
      <c r="EJ15" s="114">
        <f t="shared" si="83"/>
        <v>0</v>
      </c>
      <c r="EK15" s="114"/>
      <c r="EL15" s="114">
        <f t="shared" ref="EL15" si="434">EK15*$D15</f>
        <v>0</v>
      </c>
      <c r="EM15" s="114"/>
      <c r="EN15" s="114">
        <f t="shared" ref="EN15" si="435">EM15*$D15</f>
        <v>0</v>
      </c>
      <c r="EO15" s="114"/>
      <c r="EP15" s="114">
        <f t="shared" si="86"/>
        <v>0</v>
      </c>
      <c r="EQ15" s="114">
        <f t="shared" si="87"/>
        <v>0</v>
      </c>
      <c r="ER15" s="114">
        <f t="shared" si="88"/>
        <v>0</v>
      </c>
      <c r="ES15" s="114"/>
      <c r="ET15" s="114">
        <f t="shared" ref="ET15" si="436">ES15*$D15</f>
        <v>0</v>
      </c>
      <c r="EU15" s="114"/>
      <c r="EV15" s="114">
        <f t="shared" ref="EV15" si="437">EU15*$D15</f>
        <v>0</v>
      </c>
      <c r="EW15" s="114"/>
      <c r="EX15" s="114">
        <f t="shared" si="91"/>
        <v>0</v>
      </c>
      <c r="EY15" s="114">
        <f t="shared" si="92"/>
        <v>0</v>
      </c>
      <c r="EZ15" s="114">
        <f t="shared" si="93"/>
        <v>0</v>
      </c>
      <c r="FA15" s="114"/>
      <c r="FB15" s="114">
        <f t="shared" ref="FB15" si="438">FA15*$D15</f>
        <v>0</v>
      </c>
      <c r="FC15" s="114"/>
      <c r="FD15" s="114">
        <f t="shared" ref="FD15" si="439">FC15*$D15</f>
        <v>0</v>
      </c>
      <c r="FE15" s="114"/>
      <c r="FF15" s="114">
        <f t="shared" si="96"/>
        <v>0</v>
      </c>
      <c r="FG15" s="114">
        <f t="shared" si="97"/>
        <v>0</v>
      </c>
      <c r="FH15" s="114">
        <f t="shared" si="98"/>
        <v>0</v>
      </c>
      <c r="FI15" s="114"/>
      <c r="FJ15" s="114">
        <f t="shared" ref="FJ15" si="440">FI15*$D15</f>
        <v>0</v>
      </c>
      <c r="FK15" s="114"/>
      <c r="FL15" s="114">
        <f t="shared" ref="FL15" si="441">FK15*$D15</f>
        <v>0</v>
      </c>
      <c r="FM15" s="114"/>
      <c r="FN15" s="114">
        <f t="shared" si="101"/>
        <v>0</v>
      </c>
      <c r="FO15" s="114">
        <f t="shared" si="102"/>
        <v>0</v>
      </c>
      <c r="FP15" s="114">
        <f t="shared" si="103"/>
        <v>0</v>
      </c>
      <c r="FQ15" s="114">
        <v>56</v>
      </c>
      <c r="FR15" s="114">
        <f t="shared" ref="FR15" si="442">FQ15*$D15</f>
        <v>5.3760000000000003</v>
      </c>
      <c r="FS15" s="114">
        <v>12</v>
      </c>
      <c r="FT15" s="114">
        <f t="shared" ref="FT15" si="443">FS15*$D15</f>
        <v>1.1520000000000001</v>
      </c>
      <c r="FU15" s="114">
        <v>7</v>
      </c>
      <c r="FV15" s="114">
        <f t="shared" si="106"/>
        <v>0.67200000000000004</v>
      </c>
      <c r="FW15" s="114">
        <f t="shared" si="107"/>
        <v>75</v>
      </c>
      <c r="FX15" s="114">
        <f t="shared" si="108"/>
        <v>7.2000000000000011</v>
      </c>
      <c r="FY15" s="114"/>
      <c r="FZ15" s="114">
        <f t="shared" ref="FZ15" si="444">FY15*$D15</f>
        <v>0</v>
      </c>
      <c r="GA15" s="114"/>
      <c r="GB15" s="114">
        <f t="shared" ref="GB15" si="445">GA15*$D15</f>
        <v>0</v>
      </c>
      <c r="GC15" s="114"/>
      <c r="GD15" s="114">
        <f t="shared" si="111"/>
        <v>0</v>
      </c>
      <c r="GE15" s="114">
        <f t="shared" si="112"/>
        <v>0</v>
      </c>
      <c r="GF15" s="114">
        <f t="shared" si="113"/>
        <v>0</v>
      </c>
      <c r="GG15" s="114">
        <v>10.199999999999999</v>
      </c>
      <c r="GH15" s="114">
        <f t="shared" ref="GH15" si="446">GG15*$D15</f>
        <v>0.97919999999999996</v>
      </c>
      <c r="GI15" s="114">
        <v>3</v>
      </c>
      <c r="GJ15" s="114">
        <f t="shared" ref="GJ15" si="447">GI15*$D15</f>
        <v>0.28800000000000003</v>
      </c>
      <c r="GK15" s="114">
        <v>1</v>
      </c>
      <c r="GL15" s="114">
        <f t="shared" si="116"/>
        <v>9.6000000000000002E-2</v>
      </c>
      <c r="GM15" s="114">
        <f t="shared" si="117"/>
        <v>14.2</v>
      </c>
      <c r="GN15" s="114">
        <f t="shared" si="118"/>
        <v>1.3632</v>
      </c>
      <c r="GO15" s="114"/>
      <c r="GP15" s="114">
        <f t="shared" ref="GP15" si="448">GO15*$D15</f>
        <v>0</v>
      </c>
      <c r="GQ15" s="114"/>
      <c r="GR15" s="114">
        <f t="shared" ref="GR15" si="449">GQ15*$D15</f>
        <v>0</v>
      </c>
      <c r="GS15" s="114"/>
      <c r="GT15" s="114">
        <f t="shared" si="121"/>
        <v>0</v>
      </c>
      <c r="GU15" s="114">
        <f t="shared" si="122"/>
        <v>0</v>
      </c>
      <c r="GV15" s="114">
        <f t="shared" si="123"/>
        <v>0</v>
      </c>
      <c r="GW15" s="114">
        <v>7</v>
      </c>
      <c r="GX15" s="114">
        <f t="shared" ref="GX15" si="450">GW15*$D15</f>
        <v>0.67200000000000004</v>
      </c>
      <c r="GY15" s="114">
        <v>2</v>
      </c>
      <c r="GZ15" s="114">
        <f t="shared" ref="GZ15" si="451">GY15*$D15</f>
        <v>0.192</v>
      </c>
      <c r="HA15" s="114">
        <v>1</v>
      </c>
      <c r="HB15" s="114">
        <f t="shared" si="126"/>
        <v>9.6000000000000002E-2</v>
      </c>
      <c r="HC15" s="114">
        <f t="shared" si="127"/>
        <v>10</v>
      </c>
      <c r="HD15" s="114">
        <f t="shared" si="128"/>
        <v>0.96000000000000008</v>
      </c>
      <c r="HE15" s="114"/>
      <c r="HF15" s="114">
        <f t="shared" ref="HF15" si="452">HE15*$D15</f>
        <v>0</v>
      </c>
      <c r="HG15" s="114"/>
      <c r="HH15" s="114">
        <f t="shared" ref="HH15" si="453">HG15*$D15</f>
        <v>0</v>
      </c>
      <c r="HI15" s="114"/>
      <c r="HJ15" s="114">
        <f t="shared" si="131"/>
        <v>0</v>
      </c>
      <c r="HK15" s="114">
        <f t="shared" si="132"/>
        <v>0</v>
      </c>
      <c r="HL15" s="114">
        <f t="shared" si="133"/>
        <v>0</v>
      </c>
      <c r="HM15" s="114">
        <v>39</v>
      </c>
      <c r="HN15" s="114">
        <f t="shared" ref="HN15" si="454">HM15*$D15</f>
        <v>3.7440000000000002</v>
      </c>
      <c r="HO15" s="114">
        <v>9</v>
      </c>
      <c r="HP15" s="114">
        <f t="shared" ref="HP15" si="455">HO15*$D15</f>
        <v>0.86399999999999999</v>
      </c>
      <c r="HQ15" s="114">
        <v>2</v>
      </c>
      <c r="HR15" s="114">
        <f t="shared" si="136"/>
        <v>0.192</v>
      </c>
      <c r="HS15" s="114">
        <f t="shared" si="137"/>
        <v>50</v>
      </c>
      <c r="HT15" s="114">
        <f t="shared" si="138"/>
        <v>4.8000000000000007</v>
      </c>
      <c r="HU15" s="114">
        <v>24</v>
      </c>
      <c r="HV15" s="114">
        <f t="shared" si="139"/>
        <v>2.3040000000000003</v>
      </c>
      <c r="HW15" s="114">
        <v>5</v>
      </c>
      <c r="HX15" s="114">
        <f t="shared" si="140"/>
        <v>0.48</v>
      </c>
      <c r="HY15" s="114">
        <v>1</v>
      </c>
      <c r="HZ15" s="114">
        <f t="shared" si="141"/>
        <v>9.6000000000000002E-2</v>
      </c>
      <c r="IA15" s="114">
        <f t="shared" si="142"/>
        <v>30</v>
      </c>
      <c r="IB15" s="114">
        <f t="shared" si="143"/>
        <v>2.8800000000000003</v>
      </c>
      <c r="IC15" s="114"/>
      <c r="ID15" s="114">
        <f t="shared" ref="ID15" si="456">IC15*$D15</f>
        <v>0</v>
      </c>
      <c r="IE15" s="114"/>
      <c r="IF15" s="114">
        <f t="shared" ref="IF15" si="457">IE15*$D15</f>
        <v>0</v>
      </c>
      <c r="IG15" s="114"/>
      <c r="IH15" s="114">
        <f t="shared" si="146"/>
        <v>0</v>
      </c>
      <c r="II15" s="114">
        <f t="shared" si="147"/>
        <v>0</v>
      </c>
      <c r="IJ15" s="114">
        <f t="shared" si="148"/>
        <v>0</v>
      </c>
      <c r="IK15" s="114"/>
      <c r="IL15" s="114">
        <f t="shared" ref="IL15" si="458">IK15*$D15</f>
        <v>0</v>
      </c>
      <c r="IM15" s="114"/>
      <c r="IN15" s="114">
        <f t="shared" ref="IN15" si="459">IM15*$D15</f>
        <v>0</v>
      </c>
      <c r="IO15" s="114"/>
      <c r="IP15" s="114">
        <f t="shared" si="151"/>
        <v>0</v>
      </c>
      <c r="IQ15" s="114">
        <f t="shared" si="152"/>
        <v>0</v>
      </c>
      <c r="IR15" s="114">
        <f t="shared" si="153"/>
        <v>0</v>
      </c>
      <c r="IS15" s="114"/>
      <c r="IT15" s="114">
        <f t="shared" ref="IT15" si="460">IS15*$D15</f>
        <v>0</v>
      </c>
      <c r="IU15" s="114"/>
      <c r="IV15" s="114">
        <f t="shared" ref="IV15" si="461">IU15*$D15</f>
        <v>0</v>
      </c>
      <c r="IW15" s="114"/>
      <c r="IX15" s="114">
        <f t="shared" si="156"/>
        <v>0</v>
      </c>
      <c r="IY15" s="114">
        <f t="shared" si="157"/>
        <v>0</v>
      </c>
      <c r="IZ15" s="114">
        <f t="shared" si="158"/>
        <v>0</v>
      </c>
      <c r="JA15" s="114"/>
      <c r="JB15" s="114">
        <f t="shared" si="159"/>
        <v>0</v>
      </c>
      <c r="JC15" s="114"/>
      <c r="JD15" s="114">
        <f t="shared" si="160"/>
        <v>0</v>
      </c>
      <c r="JE15" s="114"/>
      <c r="JF15" s="114">
        <f t="shared" si="161"/>
        <v>0</v>
      </c>
      <c r="JG15" s="114">
        <f t="shared" si="162"/>
        <v>0</v>
      </c>
      <c r="JH15" s="114">
        <f t="shared" si="163"/>
        <v>0</v>
      </c>
      <c r="JI15" s="114">
        <f t="shared" si="164"/>
        <v>150.19999999999999</v>
      </c>
      <c r="JJ15" s="114">
        <f t="shared" si="164"/>
        <v>14.4192</v>
      </c>
      <c r="JK15" s="114">
        <f t="shared" si="164"/>
        <v>35.799999999999997</v>
      </c>
      <c r="JL15" s="114">
        <f t="shared" si="164"/>
        <v>3.4368000000000003</v>
      </c>
      <c r="JM15" s="114">
        <f t="shared" si="164"/>
        <v>14</v>
      </c>
      <c r="JN15" s="114">
        <f t="shared" si="164"/>
        <v>1.3440000000000003</v>
      </c>
      <c r="JO15" s="114">
        <f t="shared" si="224"/>
        <v>200</v>
      </c>
      <c r="JP15" s="114">
        <f t="shared" si="225"/>
        <v>19.200000000000003</v>
      </c>
    </row>
    <row r="16" spans="1:276" s="45" customFormat="1" ht="25.5" customHeight="1">
      <c r="A16" s="41" t="s">
        <v>58</v>
      </c>
      <c r="B16" s="42" t="s">
        <v>60</v>
      </c>
      <c r="C16" s="41" t="s">
        <v>48</v>
      </c>
      <c r="D16" s="43">
        <v>0.1668</v>
      </c>
      <c r="E16" s="44"/>
      <c r="F16" s="114">
        <f t="shared" si="0"/>
        <v>0</v>
      </c>
      <c r="G16" s="114"/>
      <c r="H16" s="114">
        <f t="shared" si="0"/>
        <v>0</v>
      </c>
      <c r="I16" s="114"/>
      <c r="J16" s="114">
        <f t="shared" ref="J16" si="462">I16*$D16</f>
        <v>0</v>
      </c>
      <c r="K16" s="114">
        <f t="shared" si="2"/>
        <v>0</v>
      </c>
      <c r="L16" s="114">
        <f t="shared" si="3"/>
        <v>0</v>
      </c>
      <c r="M16" s="114"/>
      <c r="N16" s="114">
        <f t="shared" ref="N16" si="463">M16*$D16</f>
        <v>0</v>
      </c>
      <c r="O16" s="114"/>
      <c r="P16" s="114">
        <f t="shared" ref="P16" si="464">O16*$D16</f>
        <v>0</v>
      </c>
      <c r="Q16" s="114"/>
      <c r="R16" s="114">
        <f t="shared" si="6"/>
        <v>0</v>
      </c>
      <c r="S16" s="114">
        <f t="shared" si="7"/>
        <v>0</v>
      </c>
      <c r="T16" s="114">
        <f t="shared" si="8"/>
        <v>0</v>
      </c>
      <c r="U16" s="114"/>
      <c r="V16" s="114">
        <f t="shared" ref="V16" si="465">U16*$D16</f>
        <v>0</v>
      </c>
      <c r="W16" s="114"/>
      <c r="X16" s="114">
        <f t="shared" ref="X16" si="466">W16*$D16</f>
        <v>0</v>
      </c>
      <c r="Y16" s="114"/>
      <c r="Z16" s="114">
        <f t="shared" si="11"/>
        <v>0</v>
      </c>
      <c r="AA16" s="114">
        <f t="shared" si="12"/>
        <v>0</v>
      </c>
      <c r="AB16" s="114">
        <f t="shared" si="13"/>
        <v>0</v>
      </c>
      <c r="AC16" s="114">
        <v>8</v>
      </c>
      <c r="AD16" s="114">
        <f t="shared" ref="AD16" si="467">AC16*$D16</f>
        <v>1.3344</v>
      </c>
      <c r="AE16" s="114"/>
      <c r="AF16" s="114">
        <f t="shared" ref="AF16" si="468">AE16*$D16</f>
        <v>0</v>
      </c>
      <c r="AG16" s="114"/>
      <c r="AH16" s="114">
        <f t="shared" si="16"/>
        <v>0</v>
      </c>
      <c r="AI16" s="114">
        <f t="shared" si="17"/>
        <v>8</v>
      </c>
      <c r="AJ16" s="114">
        <f t="shared" si="18"/>
        <v>1.3344</v>
      </c>
      <c r="AK16" s="114"/>
      <c r="AL16" s="114">
        <f t="shared" ref="AL16" si="469">AK16*$D16</f>
        <v>0</v>
      </c>
      <c r="AM16" s="114"/>
      <c r="AN16" s="114">
        <f t="shared" ref="AN16" si="470">AM16*$D16</f>
        <v>0</v>
      </c>
      <c r="AO16" s="114"/>
      <c r="AP16" s="114">
        <f t="shared" si="21"/>
        <v>0</v>
      </c>
      <c r="AQ16" s="114">
        <f t="shared" si="22"/>
        <v>0</v>
      </c>
      <c r="AR16" s="114">
        <f t="shared" si="23"/>
        <v>0</v>
      </c>
      <c r="AS16" s="114"/>
      <c r="AT16" s="114">
        <f t="shared" ref="AT16" si="471">AS16*$D16</f>
        <v>0</v>
      </c>
      <c r="AU16" s="114"/>
      <c r="AV16" s="114">
        <f t="shared" ref="AV16" si="472">AU16*$D16</f>
        <v>0</v>
      </c>
      <c r="AW16" s="114"/>
      <c r="AX16" s="114">
        <f t="shared" si="26"/>
        <v>0</v>
      </c>
      <c r="AY16" s="114">
        <f t="shared" si="27"/>
        <v>0</v>
      </c>
      <c r="AZ16" s="114">
        <f t="shared" si="28"/>
        <v>0</v>
      </c>
      <c r="BA16" s="114"/>
      <c r="BB16" s="114">
        <f t="shared" ref="BB16" si="473">BA16*$D16</f>
        <v>0</v>
      </c>
      <c r="BC16" s="114"/>
      <c r="BD16" s="114">
        <f t="shared" ref="BD16" si="474">BC16*$D16</f>
        <v>0</v>
      </c>
      <c r="BE16" s="114"/>
      <c r="BF16" s="114">
        <f t="shared" si="31"/>
        <v>0</v>
      </c>
      <c r="BG16" s="114">
        <f t="shared" si="32"/>
        <v>0</v>
      </c>
      <c r="BH16" s="114">
        <f t="shared" si="33"/>
        <v>0</v>
      </c>
      <c r="BI16" s="114"/>
      <c r="BJ16" s="114">
        <f t="shared" ref="BJ16" si="475">BI16*$D16</f>
        <v>0</v>
      </c>
      <c r="BK16" s="114"/>
      <c r="BL16" s="114">
        <f t="shared" ref="BL16" si="476">BK16*$D16</f>
        <v>0</v>
      </c>
      <c r="BM16" s="114"/>
      <c r="BN16" s="114">
        <f t="shared" si="36"/>
        <v>0</v>
      </c>
      <c r="BO16" s="114">
        <f t="shared" si="37"/>
        <v>0</v>
      </c>
      <c r="BP16" s="114">
        <f t="shared" si="38"/>
        <v>0</v>
      </c>
      <c r="BQ16" s="114"/>
      <c r="BR16" s="114">
        <f t="shared" ref="BR16" si="477">BQ16*$D16</f>
        <v>0</v>
      </c>
      <c r="BS16" s="114"/>
      <c r="BT16" s="114">
        <f t="shared" ref="BT16" si="478">BS16*$D16</f>
        <v>0</v>
      </c>
      <c r="BU16" s="114"/>
      <c r="BV16" s="114">
        <f t="shared" si="41"/>
        <v>0</v>
      </c>
      <c r="BW16" s="114">
        <f t="shared" si="42"/>
        <v>0</v>
      </c>
      <c r="BX16" s="114">
        <f t="shared" si="43"/>
        <v>0</v>
      </c>
      <c r="BY16" s="114"/>
      <c r="BZ16" s="114">
        <f t="shared" ref="BZ16" si="479">BY16*$D16</f>
        <v>0</v>
      </c>
      <c r="CA16" s="114"/>
      <c r="CB16" s="114">
        <f t="shared" ref="CB16" si="480">CA16*$D16</f>
        <v>0</v>
      </c>
      <c r="CC16" s="114"/>
      <c r="CD16" s="114">
        <f t="shared" si="46"/>
        <v>0</v>
      </c>
      <c r="CE16" s="114">
        <f t="shared" si="47"/>
        <v>0</v>
      </c>
      <c r="CF16" s="114">
        <f t="shared" si="48"/>
        <v>0</v>
      </c>
      <c r="CG16" s="114"/>
      <c r="CH16" s="114">
        <f t="shared" ref="CH16" si="481">CG16*$D16</f>
        <v>0</v>
      </c>
      <c r="CI16" s="114"/>
      <c r="CJ16" s="114">
        <f t="shared" ref="CJ16" si="482">CI16*$D16</f>
        <v>0</v>
      </c>
      <c r="CK16" s="114"/>
      <c r="CL16" s="114">
        <f t="shared" si="51"/>
        <v>0</v>
      </c>
      <c r="CM16" s="114">
        <f t="shared" si="52"/>
        <v>0</v>
      </c>
      <c r="CN16" s="114">
        <f t="shared" si="53"/>
        <v>0</v>
      </c>
      <c r="CO16" s="114"/>
      <c r="CP16" s="114">
        <f t="shared" ref="CP16" si="483">CO16*$D16</f>
        <v>0</v>
      </c>
      <c r="CQ16" s="114"/>
      <c r="CR16" s="114">
        <f t="shared" ref="CR16" si="484">CQ16*$D16</f>
        <v>0</v>
      </c>
      <c r="CS16" s="114"/>
      <c r="CT16" s="114">
        <f t="shared" si="56"/>
        <v>0</v>
      </c>
      <c r="CU16" s="114">
        <f t="shared" si="57"/>
        <v>0</v>
      </c>
      <c r="CV16" s="114">
        <f t="shared" si="58"/>
        <v>0</v>
      </c>
      <c r="CW16" s="114"/>
      <c r="CX16" s="114">
        <f t="shared" ref="CX16" si="485">CW16*$D16</f>
        <v>0</v>
      </c>
      <c r="CY16" s="114"/>
      <c r="CZ16" s="114">
        <f t="shared" ref="CZ16" si="486">CY16*$D16</f>
        <v>0</v>
      </c>
      <c r="DA16" s="114"/>
      <c r="DB16" s="114">
        <f t="shared" si="61"/>
        <v>0</v>
      </c>
      <c r="DC16" s="114">
        <f t="shared" si="62"/>
        <v>0</v>
      </c>
      <c r="DD16" s="114">
        <f t="shared" si="63"/>
        <v>0</v>
      </c>
      <c r="DE16" s="114"/>
      <c r="DF16" s="114">
        <f t="shared" ref="DF16" si="487">DE16*$D16</f>
        <v>0</v>
      </c>
      <c r="DG16" s="114"/>
      <c r="DH16" s="114">
        <f t="shared" ref="DH16" si="488">DG16*$D16</f>
        <v>0</v>
      </c>
      <c r="DI16" s="114"/>
      <c r="DJ16" s="114">
        <f t="shared" si="66"/>
        <v>0</v>
      </c>
      <c r="DK16" s="114">
        <f t="shared" si="67"/>
        <v>0</v>
      </c>
      <c r="DL16" s="114">
        <f t="shared" si="68"/>
        <v>0</v>
      </c>
      <c r="DM16" s="114"/>
      <c r="DN16" s="114">
        <f t="shared" ref="DN16" si="489">DM16*$D16</f>
        <v>0</v>
      </c>
      <c r="DO16" s="114"/>
      <c r="DP16" s="114">
        <f t="shared" ref="DP16" si="490">DO16*$D16</f>
        <v>0</v>
      </c>
      <c r="DQ16" s="114"/>
      <c r="DR16" s="114">
        <f t="shared" si="71"/>
        <v>0</v>
      </c>
      <c r="DS16" s="114">
        <f t="shared" si="72"/>
        <v>0</v>
      </c>
      <c r="DT16" s="114">
        <f t="shared" si="73"/>
        <v>0</v>
      </c>
      <c r="DU16" s="114"/>
      <c r="DV16" s="114">
        <f t="shared" si="74"/>
        <v>0</v>
      </c>
      <c r="DW16" s="114"/>
      <c r="DX16" s="114">
        <f t="shared" si="75"/>
        <v>0</v>
      </c>
      <c r="DY16" s="114"/>
      <c r="DZ16" s="114">
        <f t="shared" si="76"/>
        <v>0</v>
      </c>
      <c r="EA16" s="114">
        <f t="shared" si="77"/>
        <v>0</v>
      </c>
      <c r="EB16" s="114">
        <f t="shared" si="78"/>
        <v>0</v>
      </c>
      <c r="EC16" s="114"/>
      <c r="ED16" s="114">
        <f t="shared" ref="ED16" si="491">EC16*$D16</f>
        <v>0</v>
      </c>
      <c r="EE16" s="114"/>
      <c r="EF16" s="114">
        <f t="shared" ref="EF16" si="492">EE16*$D16</f>
        <v>0</v>
      </c>
      <c r="EG16" s="114"/>
      <c r="EH16" s="114">
        <f t="shared" si="81"/>
        <v>0</v>
      </c>
      <c r="EI16" s="114">
        <f t="shared" si="82"/>
        <v>0</v>
      </c>
      <c r="EJ16" s="114">
        <f t="shared" si="83"/>
        <v>0</v>
      </c>
      <c r="EK16" s="114"/>
      <c r="EL16" s="114">
        <f t="shared" ref="EL16" si="493">EK16*$D16</f>
        <v>0</v>
      </c>
      <c r="EM16" s="114"/>
      <c r="EN16" s="114">
        <f t="shared" ref="EN16" si="494">EM16*$D16</f>
        <v>0</v>
      </c>
      <c r="EO16" s="114"/>
      <c r="EP16" s="114">
        <f t="shared" si="86"/>
        <v>0</v>
      </c>
      <c r="EQ16" s="114">
        <f t="shared" si="87"/>
        <v>0</v>
      </c>
      <c r="ER16" s="114">
        <f t="shared" si="88"/>
        <v>0</v>
      </c>
      <c r="ES16" s="114"/>
      <c r="ET16" s="114">
        <f t="shared" ref="ET16" si="495">ES16*$D16</f>
        <v>0</v>
      </c>
      <c r="EU16" s="114"/>
      <c r="EV16" s="114">
        <f t="shared" ref="EV16" si="496">EU16*$D16</f>
        <v>0</v>
      </c>
      <c r="EW16" s="114"/>
      <c r="EX16" s="114">
        <f t="shared" si="91"/>
        <v>0</v>
      </c>
      <c r="EY16" s="114">
        <f t="shared" si="92"/>
        <v>0</v>
      </c>
      <c r="EZ16" s="114">
        <f t="shared" si="93"/>
        <v>0</v>
      </c>
      <c r="FA16" s="114"/>
      <c r="FB16" s="114">
        <f t="shared" ref="FB16" si="497">FA16*$D16</f>
        <v>0</v>
      </c>
      <c r="FC16" s="114"/>
      <c r="FD16" s="114">
        <f t="shared" ref="FD16" si="498">FC16*$D16</f>
        <v>0</v>
      </c>
      <c r="FE16" s="114"/>
      <c r="FF16" s="114">
        <f t="shared" si="96"/>
        <v>0</v>
      </c>
      <c r="FG16" s="114">
        <f t="shared" si="97"/>
        <v>0</v>
      </c>
      <c r="FH16" s="114">
        <f t="shared" si="98"/>
        <v>0</v>
      </c>
      <c r="FI16" s="114"/>
      <c r="FJ16" s="114">
        <f t="shared" ref="FJ16" si="499">FI16*$D16</f>
        <v>0</v>
      </c>
      <c r="FK16" s="114"/>
      <c r="FL16" s="114">
        <f t="shared" ref="FL16" si="500">FK16*$D16</f>
        <v>0</v>
      </c>
      <c r="FM16" s="114"/>
      <c r="FN16" s="114">
        <f t="shared" si="101"/>
        <v>0</v>
      </c>
      <c r="FO16" s="114">
        <f t="shared" si="102"/>
        <v>0</v>
      </c>
      <c r="FP16" s="114">
        <f t="shared" si="103"/>
        <v>0</v>
      </c>
      <c r="FQ16" s="114"/>
      <c r="FR16" s="114">
        <f t="shared" ref="FR16" si="501">FQ16*$D16</f>
        <v>0</v>
      </c>
      <c r="FS16" s="114"/>
      <c r="FT16" s="114">
        <f t="shared" ref="FT16" si="502">FS16*$D16</f>
        <v>0</v>
      </c>
      <c r="FU16" s="114"/>
      <c r="FV16" s="114">
        <f t="shared" si="106"/>
        <v>0</v>
      </c>
      <c r="FW16" s="114">
        <f t="shared" si="107"/>
        <v>0</v>
      </c>
      <c r="FX16" s="114">
        <f t="shared" si="108"/>
        <v>0</v>
      </c>
      <c r="FY16" s="114"/>
      <c r="FZ16" s="114">
        <f t="shared" ref="FZ16" si="503">FY16*$D16</f>
        <v>0</v>
      </c>
      <c r="GA16" s="114"/>
      <c r="GB16" s="114">
        <f t="shared" ref="GB16" si="504">GA16*$D16</f>
        <v>0</v>
      </c>
      <c r="GC16" s="114"/>
      <c r="GD16" s="114">
        <f t="shared" si="111"/>
        <v>0</v>
      </c>
      <c r="GE16" s="114">
        <f t="shared" si="112"/>
        <v>0</v>
      </c>
      <c r="GF16" s="114">
        <f t="shared" si="113"/>
        <v>0</v>
      </c>
      <c r="GG16" s="114"/>
      <c r="GH16" s="114">
        <f t="shared" ref="GH16" si="505">GG16*$D16</f>
        <v>0</v>
      </c>
      <c r="GI16" s="114"/>
      <c r="GJ16" s="114">
        <f t="shared" ref="GJ16" si="506">GI16*$D16</f>
        <v>0</v>
      </c>
      <c r="GK16" s="114"/>
      <c r="GL16" s="114">
        <f t="shared" si="116"/>
        <v>0</v>
      </c>
      <c r="GM16" s="114">
        <f t="shared" si="117"/>
        <v>0</v>
      </c>
      <c r="GN16" s="114">
        <f t="shared" si="118"/>
        <v>0</v>
      </c>
      <c r="GO16" s="114"/>
      <c r="GP16" s="114">
        <f t="shared" ref="GP16" si="507">GO16*$D16</f>
        <v>0</v>
      </c>
      <c r="GQ16" s="114"/>
      <c r="GR16" s="114">
        <f t="shared" ref="GR16" si="508">GQ16*$D16</f>
        <v>0</v>
      </c>
      <c r="GS16" s="114"/>
      <c r="GT16" s="114">
        <f t="shared" si="121"/>
        <v>0</v>
      </c>
      <c r="GU16" s="114">
        <f t="shared" si="122"/>
        <v>0</v>
      </c>
      <c r="GV16" s="114">
        <f t="shared" si="123"/>
        <v>0</v>
      </c>
      <c r="GW16" s="114"/>
      <c r="GX16" s="114">
        <f t="shared" ref="GX16" si="509">GW16*$D16</f>
        <v>0</v>
      </c>
      <c r="GY16" s="114"/>
      <c r="GZ16" s="114">
        <f t="shared" ref="GZ16" si="510">GY16*$D16</f>
        <v>0</v>
      </c>
      <c r="HA16" s="114"/>
      <c r="HB16" s="114">
        <f t="shared" si="126"/>
        <v>0</v>
      </c>
      <c r="HC16" s="114">
        <f t="shared" si="127"/>
        <v>0</v>
      </c>
      <c r="HD16" s="114">
        <f t="shared" si="128"/>
        <v>0</v>
      </c>
      <c r="HE16" s="114"/>
      <c r="HF16" s="114">
        <f t="shared" ref="HF16" si="511">HE16*$D16</f>
        <v>0</v>
      </c>
      <c r="HG16" s="114"/>
      <c r="HH16" s="114">
        <f t="shared" ref="HH16" si="512">HG16*$D16</f>
        <v>0</v>
      </c>
      <c r="HI16" s="114"/>
      <c r="HJ16" s="114">
        <f t="shared" si="131"/>
        <v>0</v>
      </c>
      <c r="HK16" s="114">
        <f t="shared" si="132"/>
        <v>0</v>
      </c>
      <c r="HL16" s="114">
        <f t="shared" si="133"/>
        <v>0</v>
      </c>
      <c r="HM16" s="114"/>
      <c r="HN16" s="114">
        <f t="shared" ref="HN16" si="513">HM16*$D16</f>
        <v>0</v>
      </c>
      <c r="HO16" s="114"/>
      <c r="HP16" s="114">
        <f t="shared" ref="HP16" si="514">HO16*$D16</f>
        <v>0</v>
      </c>
      <c r="HQ16" s="114"/>
      <c r="HR16" s="114">
        <f t="shared" si="136"/>
        <v>0</v>
      </c>
      <c r="HS16" s="114">
        <f t="shared" si="137"/>
        <v>0</v>
      </c>
      <c r="HT16" s="114">
        <f t="shared" si="138"/>
        <v>0</v>
      </c>
      <c r="HU16" s="114"/>
      <c r="HV16" s="114">
        <f t="shared" si="139"/>
        <v>0</v>
      </c>
      <c r="HW16" s="114"/>
      <c r="HX16" s="114">
        <f t="shared" si="140"/>
        <v>0</v>
      </c>
      <c r="HY16" s="114"/>
      <c r="HZ16" s="114">
        <f t="shared" si="141"/>
        <v>0</v>
      </c>
      <c r="IA16" s="114">
        <f t="shared" si="142"/>
        <v>0</v>
      </c>
      <c r="IB16" s="114">
        <f t="shared" si="143"/>
        <v>0</v>
      </c>
      <c r="IC16" s="114"/>
      <c r="ID16" s="114">
        <f t="shared" ref="ID16" si="515">IC16*$D16</f>
        <v>0</v>
      </c>
      <c r="IE16" s="114"/>
      <c r="IF16" s="114">
        <f t="shared" ref="IF16" si="516">IE16*$D16</f>
        <v>0</v>
      </c>
      <c r="IG16" s="114"/>
      <c r="IH16" s="114">
        <f t="shared" si="146"/>
        <v>0</v>
      </c>
      <c r="II16" s="114">
        <f t="shared" si="147"/>
        <v>0</v>
      </c>
      <c r="IJ16" s="114">
        <f t="shared" si="148"/>
        <v>0</v>
      </c>
      <c r="IK16" s="114"/>
      <c r="IL16" s="114">
        <f t="shared" ref="IL16" si="517">IK16*$D16</f>
        <v>0</v>
      </c>
      <c r="IM16" s="114"/>
      <c r="IN16" s="114">
        <f t="shared" ref="IN16" si="518">IM16*$D16</f>
        <v>0</v>
      </c>
      <c r="IO16" s="114"/>
      <c r="IP16" s="114">
        <f t="shared" si="151"/>
        <v>0</v>
      </c>
      <c r="IQ16" s="114">
        <f t="shared" si="152"/>
        <v>0</v>
      </c>
      <c r="IR16" s="114">
        <f t="shared" si="153"/>
        <v>0</v>
      </c>
      <c r="IS16" s="114"/>
      <c r="IT16" s="114">
        <f t="shared" ref="IT16" si="519">IS16*$D16</f>
        <v>0</v>
      </c>
      <c r="IU16" s="114"/>
      <c r="IV16" s="114">
        <f t="shared" ref="IV16" si="520">IU16*$D16</f>
        <v>0</v>
      </c>
      <c r="IW16" s="114"/>
      <c r="IX16" s="114">
        <f t="shared" si="156"/>
        <v>0</v>
      </c>
      <c r="IY16" s="114">
        <f t="shared" si="157"/>
        <v>0</v>
      </c>
      <c r="IZ16" s="114">
        <f t="shared" si="158"/>
        <v>0</v>
      </c>
      <c r="JA16" s="114"/>
      <c r="JB16" s="114">
        <f t="shared" si="159"/>
        <v>0</v>
      </c>
      <c r="JC16" s="114"/>
      <c r="JD16" s="114">
        <f t="shared" si="160"/>
        <v>0</v>
      </c>
      <c r="JE16" s="114"/>
      <c r="JF16" s="114">
        <f t="shared" si="161"/>
        <v>0</v>
      </c>
      <c r="JG16" s="114">
        <f t="shared" si="162"/>
        <v>0</v>
      </c>
      <c r="JH16" s="114">
        <f t="shared" si="163"/>
        <v>0</v>
      </c>
      <c r="JI16" s="114">
        <f t="shared" si="164"/>
        <v>8</v>
      </c>
      <c r="JJ16" s="114">
        <f t="shared" si="164"/>
        <v>1.3344</v>
      </c>
      <c r="JK16" s="114">
        <f t="shared" si="164"/>
        <v>0</v>
      </c>
      <c r="JL16" s="114">
        <f t="shared" si="164"/>
        <v>0</v>
      </c>
      <c r="JM16" s="114">
        <f t="shared" si="164"/>
        <v>0</v>
      </c>
      <c r="JN16" s="114">
        <f t="shared" si="164"/>
        <v>0</v>
      </c>
      <c r="JO16" s="114">
        <f t="shared" si="224"/>
        <v>8</v>
      </c>
      <c r="JP16" s="114">
        <f t="shared" si="225"/>
        <v>1.3344</v>
      </c>
    </row>
    <row r="17" spans="1:276" s="3" customFormat="1" ht="25.5" customHeight="1">
      <c r="A17" s="19"/>
      <c r="B17" s="20" t="s">
        <v>61</v>
      </c>
      <c r="C17" s="19"/>
      <c r="D17" s="153"/>
      <c r="E17" s="21">
        <f t="shared" ref="E17:BP17" si="521">SUM(E10:E16)</f>
        <v>9.5</v>
      </c>
      <c r="F17" s="115">
        <f t="shared" si="521"/>
        <v>2.5261</v>
      </c>
      <c r="G17" s="115">
        <f t="shared" si="521"/>
        <v>3.3</v>
      </c>
      <c r="H17" s="115">
        <f t="shared" si="521"/>
        <v>0.71389999999999998</v>
      </c>
      <c r="I17" s="115">
        <f t="shared" si="521"/>
        <v>7</v>
      </c>
      <c r="J17" s="115">
        <f t="shared" si="521"/>
        <v>1.4947999999999999</v>
      </c>
      <c r="K17" s="115">
        <f t="shared" si="521"/>
        <v>19.8</v>
      </c>
      <c r="L17" s="115">
        <f t="shared" si="521"/>
        <v>4.7347999999999999</v>
      </c>
      <c r="M17" s="115">
        <f t="shared" si="521"/>
        <v>32</v>
      </c>
      <c r="N17" s="115">
        <f t="shared" si="521"/>
        <v>7.7151399999999999</v>
      </c>
      <c r="O17" s="115">
        <f t="shared" si="521"/>
        <v>7</v>
      </c>
      <c r="P17" s="115">
        <f t="shared" si="521"/>
        <v>1.6425399999999999</v>
      </c>
      <c r="Q17" s="115">
        <f t="shared" si="521"/>
        <v>3</v>
      </c>
      <c r="R17" s="115">
        <f t="shared" si="521"/>
        <v>0.70839999999999992</v>
      </c>
      <c r="S17" s="115">
        <f t="shared" si="521"/>
        <v>42</v>
      </c>
      <c r="T17" s="115">
        <f t="shared" si="521"/>
        <v>10.066079999999999</v>
      </c>
      <c r="U17" s="115">
        <f t="shared" si="521"/>
        <v>26</v>
      </c>
      <c r="V17" s="115">
        <f t="shared" si="521"/>
        <v>4.6821999999999999</v>
      </c>
      <c r="W17" s="115">
        <f t="shared" si="521"/>
        <v>7.6</v>
      </c>
      <c r="X17" s="115">
        <f t="shared" si="521"/>
        <v>1.41764</v>
      </c>
      <c r="Y17" s="115">
        <f t="shared" si="521"/>
        <v>1</v>
      </c>
      <c r="Z17" s="115">
        <f t="shared" si="521"/>
        <v>0.17396</v>
      </c>
      <c r="AA17" s="115">
        <f t="shared" si="521"/>
        <v>34.6</v>
      </c>
      <c r="AB17" s="115">
        <f t="shared" si="521"/>
        <v>6.2738000000000005</v>
      </c>
      <c r="AC17" s="115">
        <f t="shared" si="521"/>
        <v>33</v>
      </c>
      <c r="AD17" s="115">
        <f t="shared" si="521"/>
        <v>6.9296000000000006</v>
      </c>
      <c r="AE17" s="115">
        <f t="shared" si="521"/>
        <v>9</v>
      </c>
      <c r="AF17" s="115">
        <f t="shared" si="521"/>
        <v>2.1569199999999999</v>
      </c>
      <c r="AG17" s="115">
        <f t="shared" si="521"/>
        <v>7</v>
      </c>
      <c r="AH17" s="115">
        <f t="shared" si="521"/>
        <v>1.6755600000000002</v>
      </c>
      <c r="AI17" s="115">
        <f t="shared" si="521"/>
        <v>49</v>
      </c>
      <c r="AJ17" s="115">
        <f t="shared" si="521"/>
        <v>10.762080000000001</v>
      </c>
      <c r="AK17" s="115">
        <f t="shared" si="521"/>
        <v>61.5</v>
      </c>
      <c r="AL17" s="115">
        <f t="shared" si="521"/>
        <v>14.438219999999999</v>
      </c>
      <c r="AM17" s="115">
        <f t="shared" si="521"/>
        <v>12.5</v>
      </c>
      <c r="AN17" s="115">
        <f t="shared" si="521"/>
        <v>2.9839600000000002</v>
      </c>
      <c r="AO17" s="115">
        <f t="shared" si="521"/>
        <v>5</v>
      </c>
      <c r="AP17" s="115">
        <f t="shared" si="521"/>
        <v>1.2397800000000001</v>
      </c>
      <c r="AQ17" s="115">
        <f t="shared" si="521"/>
        <v>79</v>
      </c>
      <c r="AR17" s="115">
        <f t="shared" si="521"/>
        <v>18.661959999999997</v>
      </c>
      <c r="AS17" s="115">
        <f t="shared" si="521"/>
        <v>16</v>
      </c>
      <c r="AT17" s="115">
        <f t="shared" si="521"/>
        <v>2.9466799999999997</v>
      </c>
      <c r="AU17" s="115">
        <f t="shared" si="521"/>
        <v>3.5</v>
      </c>
      <c r="AV17" s="115">
        <f t="shared" si="521"/>
        <v>0.66193999999999997</v>
      </c>
      <c r="AW17" s="115">
        <f t="shared" si="521"/>
        <v>1.5</v>
      </c>
      <c r="AX17" s="115">
        <f t="shared" si="521"/>
        <v>0.26297999999999999</v>
      </c>
      <c r="AY17" s="115">
        <f t="shared" si="521"/>
        <v>21</v>
      </c>
      <c r="AZ17" s="115">
        <f t="shared" si="521"/>
        <v>3.8715999999999999</v>
      </c>
      <c r="BA17" s="115">
        <f t="shared" si="521"/>
        <v>31.5</v>
      </c>
      <c r="BB17" s="115">
        <f t="shared" si="521"/>
        <v>7.5071000000000012</v>
      </c>
      <c r="BC17" s="115">
        <f t="shared" si="521"/>
        <v>7.5</v>
      </c>
      <c r="BD17" s="115">
        <f t="shared" si="521"/>
        <v>1.6781000000000001</v>
      </c>
      <c r="BE17" s="115">
        <f t="shared" si="521"/>
        <v>1</v>
      </c>
      <c r="BF17" s="115">
        <f t="shared" si="521"/>
        <v>0.30740000000000001</v>
      </c>
      <c r="BG17" s="115">
        <f t="shared" si="521"/>
        <v>40</v>
      </c>
      <c r="BH17" s="115">
        <f t="shared" si="521"/>
        <v>9.4925999999999995</v>
      </c>
      <c r="BI17" s="115">
        <f t="shared" si="521"/>
        <v>96.5</v>
      </c>
      <c r="BJ17" s="115">
        <f t="shared" si="521"/>
        <v>25.056680000000004</v>
      </c>
      <c r="BK17" s="115">
        <f t="shared" si="521"/>
        <v>26</v>
      </c>
      <c r="BL17" s="115">
        <f t="shared" si="521"/>
        <v>6.8035200000000007</v>
      </c>
      <c r="BM17" s="115">
        <f t="shared" si="521"/>
        <v>5.5</v>
      </c>
      <c r="BN17" s="115">
        <f t="shared" si="521"/>
        <v>1.5426000000000002</v>
      </c>
      <c r="BO17" s="115">
        <f t="shared" si="521"/>
        <v>128</v>
      </c>
      <c r="BP17" s="115">
        <f t="shared" si="521"/>
        <v>33.402799999999999</v>
      </c>
      <c r="BQ17" s="115">
        <f t="shared" ref="BQ17:EJ17" si="522">SUM(BQ10:BQ16)</f>
        <v>15</v>
      </c>
      <c r="BR17" s="115">
        <f t="shared" si="522"/>
        <v>4.2814000000000005</v>
      </c>
      <c r="BS17" s="115">
        <f t="shared" si="522"/>
        <v>4</v>
      </c>
      <c r="BT17" s="115">
        <f t="shared" si="522"/>
        <v>1.1472</v>
      </c>
      <c r="BU17" s="115">
        <f t="shared" si="522"/>
        <v>1</v>
      </c>
      <c r="BV17" s="115">
        <f t="shared" si="522"/>
        <v>0.30740000000000001</v>
      </c>
      <c r="BW17" s="115">
        <f t="shared" si="522"/>
        <v>20</v>
      </c>
      <c r="BX17" s="115">
        <f t="shared" si="522"/>
        <v>5.7360000000000007</v>
      </c>
      <c r="BY17" s="115">
        <f t="shared" si="522"/>
        <v>14</v>
      </c>
      <c r="BZ17" s="115">
        <f t="shared" si="522"/>
        <v>2.65184</v>
      </c>
      <c r="CA17" s="115">
        <f t="shared" si="522"/>
        <v>3.5</v>
      </c>
      <c r="CB17" s="115">
        <f t="shared" si="522"/>
        <v>0.66295999999999999</v>
      </c>
      <c r="CC17" s="115">
        <f t="shared" si="522"/>
        <v>0.5</v>
      </c>
      <c r="CD17" s="115">
        <f t="shared" si="522"/>
        <v>8.7999999999999995E-2</v>
      </c>
      <c r="CE17" s="115">
        <f t="shared" si="522"/>
        <v>18</v>
      </c>
      <c r="CF17" s="115">
        <f t="shared" si="522"/>
        <v>3.4028</v>
      </c>
      <c r="CG17" s="115">
        <f t="shared" si="522"/>
        <v>55.5</v>
      </c>
      <c r="CH17" s="115">
        <f t="shared" si="522"/>
        <v>13.48512</v>
      </c>
      <c r="CI17" s="115">
        <f t="shared" si="522"/>
        <v>12</v>
      </c>
      <c r="CJ17" s="115">
        <f t="shared" si="522"/>
        <v>2.8608799999999999</v>
      </c>
      <c r="CK17" s="115">
        <f t="shared" si="522"/>
        <v>2.5</v>
      </c>
      <c r="CL17" s="115">
        <f t="shared" si="522"/>
        <v>0.62039999999999995</v>
      </c>
      <c r="CM17" s="115">
        <f t="shared" si="522"/>
        <v>70</v>
      </c>
      <c r="CN17" s="115">
        <f t="shared" si="522"/>
        <v>16.9664</v>
      </c>
      <c r="CO17" s="115">
        <f t="shared" si="522"/>
        <v>28.5</v>
      </c>
      <c r="CP17" s="115">
        <f t="shared" si="522"/>
        <v>5.3018400000000003</v>
      </c>
      <c r="CQ17" s="115">
        <f t="shared" si="522"/>
        <v>6.5</v>
      </c>
      <c r="CR17" s="115">
        <f t="shared" si="522"/>
        <v>1.24098</v>
      </c>
      <c r="CS17" s="115">
        <f t="shared" si="522"/>
        <v>4</v>
      </c>
      <c r="CT17" s="115">
        <f t="shared" si="522"/>
        <v>0.75197999999999998</v>
      </c>
      <c r="CU17" s="115">
        <f t="shared" si="522"/>
        <v>39</v>
      </c>
      <c r="CV17" s="115">
        <f t="shared" si="522"/>
        <v>7.2948000000000004</v>
      </c>
      <c r="CW17" s="115">
        <f t="shared" si="522"/>
        <v>36.1</v>
      </c>
      <c r="CX17" s="115">
        <f t="shared" si="522"/>
        <v>7.4959600000000002</v>
      </c>
      <c r="CY17" s="115">
        <f t="shared" si="522"/>
        <v>6.9</v>
      </c>
      <c r="CZ17" s="115">
        <f t="shared" si="522"/>
        <v>1.46296</v>
      </c>
      <c r="DA17" s="115">
        <f t="shared" si="522"/>
        <v>2</v>
      </c>
      <c r="DB17" s="115">
        <f t="shared" si="522"/>
        <v>0.40100000000000002</v>
      </c>
      <c r="DC17" s="115">
        <f t="shared" si="522"/>
        <v>45</v>
      </c>
      <c r="DD17" s="115">
        <f t="shared" si="522"/>
        <v>9.3599199999999989</v>
      </c>
      <c r="DE17" s="115">
        <f t="shared" si="522"/>
        <v>25</v>
      </c>
      <c r="DF17" s="115">
        <f t="shared" si="522"/>
        <v>4.9558</v>
      </c>
      <c r="DG17" s="115">
        <f t="shared" si="522"/>
        <v>7.5</v>
      </c>
      <c r="DH17" s="115">
        <f t="shared" si="522"/>
        <v>1.4717999999999998</v>
      </c>
      <c r="DI17" s="115">
        <f t="shared" si="522"/>
        <v>2.5</v>
      </c>
      <c r="DJ17" s="115">
        <f t="shared" si="522"/>
        <v>0.49139999999999995</v>
      </c>
      <c r="DK17" s="115">
        <f t="shared" si="522"/>
        <v>35</v>
      </c>
      <c r="DL17" s="115">
        <f t="shared" si="522"/>
        <v>6.9189999999999996</v>
      </c>
      <c r="DM17" s="115">
        <f t="shared" si="522"/>
        <v>113</v>
      </c>
      <c r="DN17" s="115">
        <f t="shared" si="522"/>
        <v>30.358560000000001</v>
      </c>
      <c r="DO17" s="115">
        <f t="shared" si="522"/>
        <v>23.5</v>
      </c>
      <c r="DP17" s="115">
        <f t="shared" si="522"/>
        <v>6.4420200000000003</v>
      </c>
      <c r="DQ17" s="115">
        <f t="shared" si="522"/>
        <v>14.5</v>
      </c>
      <c r="DR17" s="115">
        <f t="shared" si="522"/>
        <v>3.9716200000000002</v>
      </c>
      <c r="DS17" s="115">
        <f t="shared" si="522"/>
        <v>151</v>
      </c>
      <c r="DT17" s="115">
        <f t="shared" si="522"/>
        <v>40.772199999999991</v>
      </c>
      <c r="DU17" s="115">
        <f t="shared" ref="DU17:EB17" si="523">SUM(DU10:DU16)</f>
        <v>14</v>
      </c>
      <c r="DV17" s="115">
        <f t="shared" si="523"/>
        <v>2.3801199999999998</v>
      </c>
      <c r="DW17" s="115">
        <f t="shared" si="523"/>
        <v>2.5</v>
      </c>
      <c r="DX17" s="115">
        <f t="shared" si="523"/>
        <v>0.42403999999999997</v>
      </c>
      <c r="DY17" s="115">
        <f t="shared" si="523"/>
        <v>3.5</v>
      </c>
      <c r="DZ17" s="115">
        <f t="shared" si="523"/>
        <v>0.58407999999999993</v>
      </c>
      <c r="EA17" s="115">
        <f t="shared" si="523"/>
        <v>20</v>
      </c>
      <c r="EB17" s="115">
        <f t="shared" si="523"/>
        <v>3.3882399999999997</v>
      </c>
      <c r="EC17" s="115">
        <f t="shared" si="522"/>
        <v>49.2</v>
      </c>
      <c r="ED17" s="115">
        <f t="shared" si="522"/>
        <v>10.159839999999999</v>
      </c>
      <c r="EE17" s="115">
        <f t="shared" si="522"/>
        <v>4</v>
      </c>
      <c r="EF17" s="115">
        <f t="shared" si="522"/>
        <v>0.79996</v>
      </c>
      <c r="EG17" s="115">
        <f t="shared" si="522"/>
        <v>13</v>
      </c>
      <c r="EH17" s="115">
        <f t="shared" si="522"/>
        <v>2.5718000000000001</v>
      </c>
      <c r="EI17" s="115">
        <f t="shared" si="522"/>
        <v>66.2</v>
      </c>
      <c r="EJ17" s="115">
        <f t="shared" si="522"/>
        <v>13.531599999999999</v>
      </c>
      <c r="EK17" s="115">
        <f t="shared" ref="EK17:GV17" si="524">SUM(EK10:EK16)</f>
        <v>6</v>
      </c>
      <c r="EL17" s="115">
        <f t="shared" si="524"/>
        <v>1.02</v>
      </c>
      <c r="EM17" s="115">
        <f t="shared" si="524"/>
        <v>1</v>
      </c>
      <c r="EN17" s="115">
        <f t="shared" si="524"/>
        <v>0.16802</v>
      </c>
      <c r="EO17" s="115">
        <f t="shared" si="524"/>
        <v>1</v>
      </c>
      <c r="EP17" s="115">
        <f t="shared" si="524"/>
        <v>0.16802</v>
      </c>
      <c r="EQ17" s="115">
        <f t="shared" si="524"/>
        <v>8</v>
      </c>
      <c r="ER17" s="115">
        <f t="shared" si="524"/>
        <v>1.3560400000000001</v>
      </c>
      <c r="ES17" s="115">
        <f t="shared" si="524"/>
        <v>23.5</v>
      </c>
      <c r="ET17" s="115">
        <f t="shared" si="524"/>
        <v>4.5106600000000006</v>
      </c>
      <c r="EU17" s="115">
        <f t="shared" si="524"/>
        <v>6.5</v>
      </c>
      <c r="EV17" s="115">
        <f t="shared" si="524"/>
        <v>1.2879399999999999</v>
      </c>
      <c r="EW17" s="115">
        <f t="shared" si="524"/>
        <v>3</v>
      </c>
      <c r="EX17" s="115">
        <f t="shared" si="524"/>
        <v>0.57495999999999992</v>
      </c>
      <c r="EY17" s="115">
        <f t="shared" si="524"/>
        <v>33</v>
      </c>
      <c r="EZ17" s="115">
        <f t="shared" si="524"/>
        <v>6.3735600000000003</v>
      </c>
      <c r="FA17" s="115">
        <f t="shared" si="524"/>
        <v>88.2</v>
      </c>
      <c r="FB17" s="115">
        <f t="shared" si="524"/>
        <v>19.944559999999999</v>
      </c>
      <c r="FC17" s="115">
        <f t="shared" si="524"/>
        <v>18</v>
      </c>
      <c r="FD17" s="115">
        <f t="shared" si="524"/>
        <v>4.0126799999999996</v>
      </c>
      <c r="FE17" s="115">
        <f t="shared" si="524"/>
        <v>17</v>
      </c>
      <c r="FF17" s="115">
        <f t="shared" si="524"/>
        <v>3.7700399999999998</v>
      </c>
      <c r="FG17" s="115">
        <f t="shared" si="524"/>
        <v>123.2</v>
      </c>
      <c r="FH17" s="115">
        <f t="shared" si="524"/>
        <v>27.727280000000004</v>
      </c>
      <c r="FI17" s="115">
        <f t="shared" si="524"/>
        <v>7</v>
      </c>
      <c r="FJ17" s="115">
        <f t="shared" si="524"/>
        <v>1.4279999999999999</v>
      </c>
      <c r="FK17" s="115">
        <f t="shared" si="524"/>
        <v>1</v>
      </c>
      <c r="FL17" s="115">
        <f t="shared" si="524"/>
        <v>0.17599999999999999</v>
      </c>
      <c r="FM17" s="115">
        <f t="shared" si="524"/>
        <v>2</v>
      </c>
      <c r="FN17" s="115">
        <f t="shared" si="524"/>
        <v>0.40100000000000002</v>
      </c>
      <c r="FO17" s="115">
        <f t="shared" si="524"/>
        <v>10</v>
      </c>
      <c r="FP17" s="115">
        <f t="shared" si="524"/>
        <v>2.0049999999999999</v>
      </c>
      <c r="FQ17" s="115">
        <f t="shared" si="524"/>
        <v>62</v>
      </c>
      <c r="FR17" s="115">
        <f t="shared" si="524"/>
        <v>6.8908000000000005</v>
      </c>
      <c r="FS17" s="115">
        <f t="shared" si="524"/>
        <v>13</v>
      </c>
      <c r="FT17" s="115">
        <f t="shared" si="524"/>
        <v>1.3770000000000002</v>
      </c>
      <c r="FU17" s="115">
        <f t="shared" si="524"/>
        <v>8</v>
      </c>
      <c r="FV17" s="115">
        <f t="shared" si="524"/>
        <v>0.89700000000000002</v>
      </c>
      <c r="FW17" s="115">
        <f t="shared" si="524"/>
        <v>83</v>
      </c>
      <c r="FX17" s="115">
        <f t="shared" si="524"/>
        <v>9.1648000000000014</v>
      </c>
      <c r="FY17" s="115">
        <f t="shared" si="524"/>
        <v>18</v>
      </c>
      <c r="FZ17" s="115">
        <f t="shared" si="524"/>
        <v>3.3497199999999996</v>
      </c>
      <c r="GA17" s="115">
        <f t="shared" si="524"/>
        <v>4.5</v>
      </c>
      <c r="GB17" s="115">
        <f t="shared" si="524"/>
        <v>0.83794000000000002</v>
      </c>
      <c r="GC17" s="115">
        <f t="shared" si="524"/>
        <v>3.5</v>
      </c>
      <c r="GD17" s="115">
        <f t="shared" si="524"/>
        <v>0.66193999999999997</v>
      </c>
      <c r="GE17" s="115">
        <f t="shared" si="524"/>
        <v>26</v>
      </c>
      <c r="GF17" s="115">
        <f t="shared" si="524"/>
        <v>4.8495999999999997</v>
      </c>
      <c r="GG17" s="115">
        <f t="shared" si="524"/>
        <v>47.7</v>
      </c>
      <c r="GH17" s="115">
        <f t="shared" si="524"/>
        <v>8.8360800000000008</v>
      </c>
      <c r="GI17" s="115">
        <f t="shared" si="524"/>
        <v>10</v>
      </c>
      <c r="GJ17" s="115">
        <f t="shared" si="524"/>
        <v>1.5979599999999998</v>
      </c>
      <c r="GK17" s="115">
        <f t="shared" si="524"/>
        <v>3.5</v>
      </c>
      <c r="GL17" s="115">
        <f t="shared" si="524"/>
        <v>0.58295999999999992</v>
      </c>
      <c r="GM17" s="115">
        <f t="shared" si="524"/>
        <v>61.2</v>
      </c>
      <c r="GN17" s="115">
        <f t="shared" si="524"/>
        <v>11.016999999999999</v>
      </c>
      <c r="GO17" s="115">
        <f t="shared" si="524"/>
        <v>17.5</v>
      </c>
      <c r="GP17" s="115">
        <f t="shared" si="524"/>
        <v>3.2024999999999997</v>
      </c>
      <c r="GQ17" s="115">
        <f t="shared" si="524"/>
        <v>3.5</v>
      </c>
      <c r="GR17" s="115">
        <f t="shared" si="524"/>
        <v>0.64050000000000007</v>
      </c>
      <c r="GS17" s="115">
        <f t="shared" si="524"/>
        <v>2</v>
      </c>
      <c r="GT17" s="115">
        <f t="shared" si="524"/>
        <v>0.35199999999999998</v>
      </c>
      <c r="GU17" s="115">
        <f t="shared" si="524"/>
        <v>23</v>
      </c>
      <c r="GV17" s="115">
        <f t="shared" si="524"/>
        <v>4.1949999999999994</v>
      </c>
      <c r="GW17" s="115">
        <f t="shared" ref="GW17:JA17" si="525">SUM(GW10:GW16)</f>
        <v>68</v>
      </c>
      <c r="GX17" s="115">
        <f t="shared" si="525"/>
        <v>14.489839999999999</v>
      </c>
      <c r="GY17" s="115">
        <f t="shared" si="525"/>
        <v>16</v>
      </c>
      <c r="GZ17" s="115">
        <f t="shared" si="525"/>
        <v>3.49248</v>
      </c>
      <c r="HA17" s="115">
        <f t="shared" si="525"/>
        <v>9</v>
      </c>
      <c r="HB17" s="115">
        <f t="shared" si="525"/>
        <v>1.9782</v>
      </c>
      <c r="HC17" s="115">
        <f t="shared" si="525"/>
        <v>93</v>
      </c>
      <c r="HD17" s="115">
        <f t="shared" si="525"/>
        <v>19.960519999999999</v>
      </c>
      <c r="HE17" s="115">
        <f t="shared" si="525"/>
        <v>33.299999999999997</v>
      </c>
      <c r="HF17" s="115">
        <f t="shared" si="525"/>
        <v>5.9711319999999999</v>
      </c>
      <c r="HG17" s="115">
        <f t="shared" si="525"/>
        <v>7.13</v>
      </c>
      <c r="HH17" s="115">
        <f t="shared" si="525"/>
        <v>1.2857000000000001</v>
      </c>
      <c r="HI17" s="115">
        <f t="shared" si="525"/>
        <v>1.57</v>
      </c>
      <c r="HJ17" s="115">
        <f t="shared" si="525"/>
        <v>0.271088</v>
      </c>
      <c r="HK17" s="115">
        <f t="shared" si="525"/>
        <v>42</v>
      </c>
      <c r="HL17" s="115">
        <f t="shared" si="525"/>
        <v>7.5279199999999999</v>
      </c>
      <c r="HM17" s="115">
        <f t="shared" si="525"/>
        <v>82</v>
      </c>
      <c r="HN17" s="115">
        <f t="shared" si="525"/>
        <v>11.23596</v>
      </c>
      <c r="HO17" s="115">
        <f t="shared" si="525"/>
        <v>17.5</v>
      </c>
      <c r="HP17" s="115">
        <f t="shared" si="525"/>
        <v>2.355</v>
      </c>
      <c r="HQ17" s="115">
        <f t="shared" si="525"/>
        <v>5.5</v>
      </c>
      <c r="HR17" s="115">
        <f t="shared" si="525"/>
        <v>0.77403999999999984</v>
      </c>
      <c r="HS17" s="115">
        <f t="shared" si="525"/>
        <v>105</v>
      </c>
      <c r="HT17" s="115">
        <f t="shared" si="525"/>
        <v>14.365000000000002</v>
      </c>
      <c r="HU17" s="115">
        <f t="shared" ref="HU17:IB17" si="526">SUM(HU10:HU16)</f>
        <v>60</v>
      </c>
      <c r="HV17" s="115">
        <f t="shared" si="526"/>
        <v>9.2073999999999998</v>
      </c>
      <c r="HW17" s="115">
        <f t="shared" si="526"/>
        <v>12</v>
      </c>
      <c r="HX17" s="115">
        <f t="shared" si="526"/>
        <v>1.8584399999999999</v>
      </c>
      <c r="HY17" s="115">
        <f t="shared" si="526"/>
        <v>3</v>
      </c>
      <c r="HZ17" s="115">
        <f t="shared" si="526"/>
        <v>0.44596000000000002</v>
      </c>
      <c r="IA17" s="115">
        <f t="shared" si="526"/>
        <v>75</v>
      </c>
      <c r="IB17" s="115">
        <f t="shared" si="526"/>
        <v>11.511800000000001</v>
      </c>
      <c r="IC17" s="115">
        <f t="shared" si="525"/>
        <v>115.5</v>
      </c>
      <c r="ID17" s="115">
        <f t="shared" si="525"/>
        <v>28.569759999999999</v>
      </c>
      <c r="IE17" s="115">
        <f t="shared" si="525"/>
        <v>20.5</v>
      </c>
      <c r="IF17" s="115">
        <f t="shared" si="525"/>
        <v>4.8919600000000001</v>
      </c>
      <c r="IG17" s="115">
        <f t="shared" si="525"/>
        <v>14</v>
      </c>
      <c r="IH17" s="115">
        <f t="shared" si="525"/>
        <v>3.5246800000000005</v>
      </c>
      <c r="II17" s="115">
        <f t="shared" si="525"/>
        <v>150</v>
      </c>
      <c r="IJ17" s="115">
        <f t="shared" si="525"/>
        <v>36.986399999999996</v>
      </c>
      <c r="IK17" s="115">
        <f t="shared" si="525"/>
        <v>65.5</v>
      </c>
      <c r="IL17" s="115">
        <f t="shared" si="525"/>
        <v>13.21598</v>
      </c>
      <c r="IM17" s="115">
        <f t="shared" si="525"/>
        <v>11.5</v>
      </c>
      <c r="IN17" s="115">
        <f t="shared" si="525"/>
        <v>2.2499799999999999</v>
      </c>
      <c r="IO17" s="115">
        <f t="shared" si="525"/>
        <v>3</v>
      </c>
      <c r="IP17" s="115">
        <f t="shared" si="525"/>
        <v>0.56103999999999998</v>
      </c>
      <c r="IQ17" s="115">
        <f t="shared" si="525"/>
        <v>80</v>
      </c>
      <c r="IR17" s="115">
        <f t="shared" si="525"/>
        <v>16.026999999999997</v>
      </c>
      <c r="IS17" s="115">
        <f t="shared" si="525"/>
        <v>14</v>
      </c>
      <c r="IT17" s="115">
        <f t="shared" si="525"/>
        <v>2.65184</v>
      </c>
      <c r="IU17" s="115">
        <f t="shared" si="525"/>
        <v>3</v>
      </c>
      <c r="IV17" s="115">
        <f t="shared" si="525"/>
        <v>0.57495999999999992</v>
      </c>
      <c r="IW17" s="115">
        <f t="shared" si="525"/>
        <v>1</v>
      </c>
      <c r="IX17" s="115">
        <f t="shared" si="525"/>
        <v>0.17599999999999999</v>
      </c>
      <c r="IY17" s="115">
        <f t="shared" si="525"/>
        <v>18</v>
      </c>
      <c r="IZ17" s="115">
        <f t="shared" si="525"/>
        <v>3.4028</v>
      </c>
      <c r="JA17" s="115">
        <f t="shared" si="525"/>
        <v>0</v>
      </c>
      <c r="JB17" s="115">
        <f t="shared" ref="JB17:JN17" si="527">SUM(JB10:JB16)</f>
        <v>0</v>
      </c>
      <c r="JC17" s="115">
        <f t="shared" si="527"/>
        <v>0</v>
      </c>
      <c r="JD17" s="115">
        <f t="shared" si="527"/>
        <v>0</v>
      </c>
      <c r="JE17" s="115">
        <f t="shared" si="527"/>
        <v>0</v>
      </c>
      <c r="JF17" s="115">
        <f t="shared" si="527"/>
        <v>0</v>
      </c>
      <c r="JG17" s="115">
        <f t="shared" si="527"/>
        <v>0</v>
      </c>
      <c r="JH17" s="115">
        <f t="shared" si="527"/>
        <v>0</v>
      </c>
      <c r="JI17" s="115">
        <f t="shared" si="527"/>
        <v>1364.5</v>
      </c>
      <c r="JJ17" s="115">
        <f t="shared" si="527"/>
        <v>287.396432</v>
      </c>
      <c r="JK17" s="115">
        <f t="shared" si="527"/>
        <v>291.93</v>
      </c>
      <c r="JL17" s="115">
        <f t="shared" si="527"/>
        <v>61.377879999999998</v>
      </c>
      <c r="JM17" s="115">
        <f t="shared" si="527"/>
        <v>151.57</v>
      </c>
      <c r="JN17" s="115">
        <f t="shared" si="527"/>
        <v>32.332087999999999</v>
      </c>
      <c r="JO17" s="207">
        <f t="shared" si="224"/>
        <v>1808</v>
      </c>
      <c r="JP17" s="115">
        <f t="shared" si="225"/>
        <v>381.10640000000001</v>
      </c>
    </row>
    <row r="18" spans="1:276" s="4" customFormat="1" ht="25.5" customHeight="1">
      <c r="A18" s="179" t="s">
        <v>62</v>
      </c>
      <c r="B18" s="11" t="s">
        <v>63</v>
      </c>
      <c r="C18" s="179"/>
      <c r="D18" s="154"/>
      <c r="E18" s="22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5"/>
      <c r="BA18" s="155"/>
      <c r="BB18" s="155"/>
      <c r="BC18" s="155"/>
      <c r="BD18" s="155"/>
      <c r="BE18" s="155"/>
      <c r="BF18" s="155"/>
      <c r="BG18" s="155"/>
      <c r="BH18" s="155"/>
      <c r="BI18" s="155"/>
      <c r="BJ18" s="155"/>
      <c r="BK18" s="155"/>
      <c r="BL18" s="155"/>
      <c r="BM18" s="155"/>
      <c r="BN18" s="155"/>
      <c r="BO18" s="155"/>
      <c r="BP18" s="155"/>
      <c r="BQ18" s="155"/>
      <c r="BR18" s="155"/>
      <c r="BS18" s="155"/>
      <c r="BT18" s="155"/>
      <c r="BU18" s="155"/>
      <c r="BV18" s="155"/>
      <c r="BW18" s="155"/>
      <c r="BX18" s="155"/>
      <c r="BY18" s="155"/>
      <c r="BZ18" s="155"/>
      <c r="CA18" s="155"/>
      <c r="CB18" s="155"/>
      <c r="CC18" s="155"/>
      <c r="CD18" s="155"/>
      <c r="CE18" s="155"/>
      <c r="CF18" s="155"/>
      <c r="CG18" s="155"/>
      <c r="CH18" s="155"/>
      <c r="CI18" s="155"/>
      <c r="CJ18" s="155"/>
      <c r="CK18" s="155"/>
      <c r="CL18" s="155"/>
      <c r="CM18" s="155"/>
      <c r="CN18" s="155"/>
      <c r="CO18" s="155"/>
      <c r="CP18" s="155"/>
      <c r="CQ18" s="155"/>
      <c r="CR18" s="155"/>
      <c r="CS18" s="155"/>
      <c r="CT18" s="155"/>
      <c r="CU18" s="155"/>
      <c r="CV18" s="155"/>
      <c r="CW18" s="155"/>
      <c r="CX18" s="155"/>
      <c r="CY18" s="155"/>
      <c r="CZ18" s="155"/>
      <c r="DA18" s="155"/>
      <c r="DB18" s="155"/>
      <c r="DC18" s="155"/>
      <c r="DD18" s="155"/>
      <c r="DE18" s="155"/>
      <c r="DF18" s="155"/>
      <c r="DG18" s="155"/>
      <c r="DH18" s="155"/>
      <c r="DI18" s="155"/>
      <c r="DJ18" s="155"/>
      <c r="DK18" s="155"/>
      <c r="DL18" s="155"/>
      <c r="DM18" s="155"/>
      <c r="DN18" s="155"/>
      <c r="DO18" s="155"/>
      <c r="DP18" s="155"/>
      <c r="DQ18" s="155"/>
      <c r="DR18" s="155"/>
      <c r="DS18" s="155"/>
      <c r="DT18" s="155"/>
      <c r="DU18" s="155"/>
      <c r="DV18" s="155"/>
      <c r="DW18" s="155"/>
      <c r="DX18" s="155"/>
      <c r="DY18" s="155"/>
      <c r="DZ18" s="155"/>
      <c r="EA18" s="155"/>
      <c r="EB18" s="155"/>
      <c r="EC18" s="155"/>
      <c r="ED18" s="155"/>
      <c r="EE18" s="155"/>
      <c r="EF18" s="155"/>
      <c r="EG18" s="155"/>
      <c r="EH18" s="155"/>
      <c r="EI18" s="155"/>
      <c r="EJ18" s="155"/>
      <c r="EK18" s="155"/>
      <c r="EL18" s="155"/>
      <c r="EM18" s="155"/>
      <c r="EN18" s="155"/>
      <c r="EO18" s="155"/>
      <c r="EP18" s="155"/>
      <c r="EQ18" s="155"/>
      <c r="ER18" s="155"/>
      <c r="ES18" s="155"/>
      <c r="ET18" s="155"/>
      <c r="EU18" s="155"/>
      <c r="EV18" s="155"/>
      <c r="EW18" s="155"/>
      <c r="EX18" s="155"/>
      <c r="EY18" s="155"/>
      <c r="EZ18" s="155"/>
      <c r="FA18" s="155"/>
      <c r="FB18" s="155"/>
      <c r="FC18" s="155"/>
      <c r="FD18" s="155"/>
      <c r="FE18" s="155"/>
      <c r="FF18" s="155"/>
      <c r="FG18" s="155"/>
      <c r="FH18" s="155"/>
      <c r="FI18" s="155"/>
      <c r="FJ18" s="155"/>
      <c r="FK18" s="155"/>
      <c r="FL18" s="155"/>
      <c r="FM18" s="155"/>
      <c r="FN18" s="155"/>
      <c r="FO18" s="155"/>
      <c r="FP18" s="155"/>
      <c r="FQ18" s="155"/>
      <c r="FR18" s="155"/>
      <c r="FS18" s="155"/>
      <c r="FT18" s="155"/>
      <c r="FU18" s="155"/>
      <c r="FV18" s="155"/>
      <c r="FW18" s="155"/>
      <c r="FX18" s="155"/>
      <c r="FY18" s="155"/>
      <c r="FZ18" s="155"/>
      <c r="GA18" s="155"/>
      <c r="GB18" s="155"/>
      <c r="GC18" s="155"/>
      <c r="GD18" s="155"/>
      <c r="GE18" s="155"/>
      <c r="GF18" s="155"/>
      <c r="GG18" s="155"/>
      <c r="GH18" s="155"/>
      <c r="GI18" s="155"/>
      <c r="GJ18" s="155"/>
      <c r="GK18" s="155"/>
      <c r="GL18" s="155"/>
      <c r="GM18" s="155"/>
      <c r="GN18" s="155"/>
      <c r="GO18" s="155"/>
      <c r="GP18" s="155"/>
      <c r="GQ18" s="155"/>
      <c r="GR18" s="155"/>
      <c r="GS18" s="155"/>
      <c r="GT18" s="155"/>
      <c r="GU18" s="155"/>
      <c r="GV18" s="155"/>
      <c r="GW18" s="155"/>
      <c r="GX18" s="155"/>
      <c r="GY18" s="155"/>
      <c r="GZ18" s="155"/>
      <c r="HA18" s="155"/>
      <c r="HB18" s="155"/>
      <c r="HC18" s="155"/>
      <c r="HD18" s="155"/>
      <c r="HE18" s="155"/>
      <c r="HF18" s="155"/>
      <c r="HG18" s="155"/>
      <c r="HH18" s="155"/>
      <c r="HI18" s="155"/>
      <c r="HJ18" s="155"/>
      <c r="HK18" s="155"/>
      <c r="HL18" s="155"/>
      <c r="HM18" s="155"/>
      <c r="HN18" s="155"/>
      <c r="HO18" s="155"/>
      <c r="HP18" s="155"/>
      <c r="HQ18" s="155"/>
      <c r="HR18" s="155"/>
      <c r="HS18" s="155"/>
      <c r="HT18" s="155"/>
      <c r="HU18" s="155"/>
      <c r="HV18" s="155"/>
      <c r="HW18" s="155"/>
      <c r="HX18" s="155"/>
      <c r="HY18" s="155"/>
      <c r="HZ18" s="155"/>
      <c r="IA18" s="155"/>
      <c r="IB18" s="155"/>
      <c r="IC18" s="155"/>
      <c r="ID18" s="155"/>
      <c r="IE18" s="155"/>
      <c r="IF18" s="155"/>
      <c r="IG18" s="155"/>
      <c r="IH18" s="155"/>
      <c r="II18" s="155"/>
      <c r="IJ18" s="155"/>
      <c r="IK18" s="155"/>
      <c r="IL18" s="155"/>
      <c r="IM18" s="155"/>
      <c r="IN18" s="155"/>
      <c r="IO18" s="155"/>
      <c r="IP18" s="155"/>
      <c r="IQ18" s="155"/>
      <c r="IR18" s="155"/>
      <c r="IS18" s="155"/>
      <c r="IT18" s="155"/>
      <c r="IU18" s="155"/>
      <c r="IV18" s="155"/>
      <c r="IW18" s="155"/>
      <c r="IX18" s="155"/>
      <c r="IY18" s="155"/>
      <c r="IZ18" s="155"/>
      <c r="JA18" s="155"/>
      <c r="JB18" s="155"/>
      <c r="JC18" s="155"/>
      <c r="JD18" s="155"/>
      <c r="JE18" s="155"/>
      <c r="JF18" s="155"/>
      <c r="JG18" s="155"/>
      <c r="JH18" s="155"/>
      <c r="JI18" s="155"/>
      <c r="JJ18" s="155"/>
      <c r="JK18" s="155"/>
      <c r="JL18" s="155"/>
      <c r="JM18" s="155"/>
      <c r="JN18" s="155"/>
      <c r="JO18" s="155"/>
      <c r="JP18" s="155"/>
    </row>
    <row r="19" spans="1:276" ht="25.5" customHeight="1">
      <c r="A19" s="9" t="s">
        <v>46</v>
      </c>
      <c r="B19" s="13" t="s">
        <v>64</v>
      </c>
      <c r="C19" s="9" t="s">
        <v>48</v>
      </c>
      <c r="D19" s="156">
        <v>0.2</v>
      </c>
      <c r="E19" s="10"/>
      <c r="F19" s="116">
        <f t="shared" si="0"/>
        <v>0</v>
      </c>
      <c r="G19" s="116"/>
      <c r="H19" s="116">
        <f t="shared" si="0"/>
        <v>0</v>
      </c>
      <c r="I19" s="116"/>
      <c r="J19" s="116">
        <f t="shared" ref="J19" si="528">I19*$D19</f>
        <v>0</v>
      </c>
      <c r="K19" s="116">
        <f t="shared" si="2"/>
        <v>0</v>
      </c>
      <c r="L19" s="116">
        <f t="shared" si="3"/>
        <v>0</v>
      </c>
      <c r="M19" s="116"/>
      <c r="N19" s="116">
        <f t="shared" ref="N19" si="529">M19*$D19</f>
        <v>0</v>
      </c>
      <c r="O19" s="116"/>
      <c r="P19" s="116">
        <f t="shared" ref="P19" si="530">O19*$D19</f>
        <v>0</v>
      </c>
      <c r="Q19" s="116"/>
      <c r="R19" s="116">
        <f t="shared" si="6"/>
        <v>0</v>
      </c>
      <c r="S19" s="116">
        <f t="shared" si="7"/>
        <v>0</v>
      </c>
      <c r="T19" s="116">
        <f t="shared" si="8"/>
        <v>0</v>
      </c>
      <c r="U19" s="116"/>
      <c r="V19" s="116">
        <f t="shared" ref="V19" si="531">U19*$D19</f>
        <v>0</v>
      </c>
      <c r="W19" s="116"/>
      <c r="X19" s="116">
        <f t="shared" ref="X19" si="532">W19*$D19</f>
        <v>0</v>
      </c>
      <c r="Y19" s="116"/>
      <c r="Z19" s="116">
        <f t="shared" si="11"/>
        <v>0</v>
      </c>
      <c r="AA19" s="116">
        <f t="shared" si="12"/>
        <v>0</v>
      </c>
      <c r="AB19" s="116">
        <f t="shared" si="13"/>
        <v>0</v>
      </c>
      <c r="AC19" s="116"/>
      <c r="AD19" s="116">
        <f t="shared" ref="AD19" si="533">AC19*$D19</f>
        <v>0</v>
      </c>
      <c r="AE19" s="116"/>
      <c r="AF19" s="116">
        <f t="shared" ref="AF19" si="534">AE19*$D19</f>
        <v>0</v>
      </c>
      <c r="AG19" s="116"/>
      <c r="AH19" s="116">
        <f t="shared" si="16"/>
        <v>0</v>
      </c>
      <c r="AI19" s="116">
        <f t="shared" si="17"/>
        <v>0</v>
      </c>
      <c r="AJ19" s="116">
        <f t="shared" si="18"/>
        <v>0</v>
      </c>
      <c r="AK19" s="116"/>
      <c r="AL19" s="116">
        <f t="shared" ref="AL19" si="535">AK19*$D19</f>
        <v>0</v>
      </c>
      <c r="AM19" s="116"/>
      <c r="AN19" s="116">
        <f t="shared" ref="AN19" si="536">AM19*$D19</f>
        <v>0</v>
      </c>
      <c r="AO19" s="116"/>
      <c r="AP19" s="116">
        <f t="shared" si="21"/>
        <v>0</v>
      </c>
      <c r="AQ19" s="116">
        <f t="shared" si="22"/>
        <v>0</v>
      </c>
      <c r="AR19" s="116">
        <f t="shared" si="23"/>
        <v>0</v>
      </c>
      <c r="AS19" s="116">
        <v>20</v>
      </c>
      <c r="AT19" s="116">
        <f t="shared" ref="AT19" si="537">AS19*$D19</f>
        <v>4</v>
      </c>
      <c r="AU19" s="116">
        <v>25</v>
      </c>
      <c r="AV19" s="116">
        <f t="shared" ref="AV19" si="538">AU19*$D19</f>
        <v>5</v>
      </c>
      <c r="AW19" s="116">
        <v>15</v>
      </c>
      <c r="AX19" s="116">
        <f t="shared" si="26"/>
        <v>3</v>
      </c>
      <c r="AY19" s="116">
        <f t="shared" si="27"/>
        <v>60</v>
      </c>
      <c r="AZ19" s="116">
        <f t="shared" si="28"/>
        <v>12</v>
      </c>
      <c r="BA19" s="116">
        <v>20</v>
      </c>
      <c r="BB19" s="116">
        <f t="shared" ref="BB19" si="539">BA19*$D19</f>
        <v>4</v>
      </c>
      <c r="BC19" s="116">
        <v>5</v>
      </c>
      <c r="BD19" s="116">
        <f t="shared" ref="BD19" si="540">BC19*$D19</f>
        <v>1</v>
      </c>
      <c r="BE19" s="116"/>
      <c r="BF19" s="116">
        <f t="shared" si="31"/>
        <v>0</v>
      </c>
      <c r="BG19" s="116">
        <f t="shared" si="32"/>
        <v>25</v>
      </c>
      <c r="BH19" s="116">
        <f t="shared" si="33"/>
        <v>5</v>
      </c>
      <c r="BI19" s="116">
        <v>25</v>
      </c>
      <c r="BJ19" s="116">
        <f t="shared" ref="BJ19" si="541">BI19*$D19</f>
        <v>5</v>
      </c>
      <c r="BK19" s="116">
        <v>15</v>
      </c>
      <c r="BL19" s="116">
        <f t="shared" ref="BL19" si="542">BK19*$D19</f>
        <v>3</v>
      </c>
      <c r="BM19" s="116"/>
      <c r="BN19" s="116">
        <f t="shared" si="36"/>
        <v>0</v>
      </c>
      <c r="BO19" s="116">
        <f t="shared" si="37"/>
        <v>40</v>
      </c>
      <c r="BP19" s="116">
        <f t="shared" si="38"/>
        <v>8</v>
      </c>
      <c r="BQ19" s="116">
        <v>10</v>
      </c>
      <c r="BR19" s="116">
        <f t="shared" ref="BR19" si="543">BQ19*$D19</f>
        <v>2</v>
      </c>
      <c r="BS19" s="116">
        <v>20</v>
      </c>
      <c r="BT19" s="116">
        <f t="shared" ref="BT19" si="544">BS19*$D19</f>
        <v>4</v>
      </c>
      <c r="BU19" s="116"/>
      <c r="BV19" s="116">
        <f t="shared" si="41"/>
        <v>0</v>
      </c>
      <c r="BW19" s="116">
        <f t="shared" si="42"/>
        <v>30</v>
      </c>
      <c r="BX19" s="116">
        <f t="shared" si="43"/>
        <v>6</v>
      </c>
      <c r="BY19" s="116">
        <v>5</v>
      </c>
      <c r="BZ19" s="116">
        <f t="shared" ref="BZ19" si="545">BY19*$D19</f>
        <v>1</v>
      </c>
      <c r="CA19" s="116">
        <v>5</v>
      </c>
      <c r="CB19" s="116">
        <f t="shared" ref="CB19" si="546">CA19*$D19</f>
        <v>1</v>
      </c>
      <c r="CC19" s="116">
        <v>5</v>
      </c>
      <c r="CD19" s="116">
        <f t="shared" si="46"/>
        <v>1</v>
      </c>
      <c r="CE19" s="116">
        <f t="shared" si="47"/>
        <v>15</v>
      </c>
      <c r="CF19" s="116">
        <f t="shared" si="48"/>
        <v>3</v>
      </c>
      <c r="CG19" s="116">
        <v>25</v>
      </c>
      <c r="CH19" s="116">
        <f t="shared" ref="CH19" si="547">CG19*$D19</f>
        <v>5</v>
      </c>
      <c r="CI19" s="116">
        <v>20</v>
      </c>
      <c r="CJ19" s="116">
        <f t="shared" ref="CJ19" si="548">CI19*$D19</f>
        <v>4</v>
      </c>
      <c r="CK19" s="116">
        <v>5</v>
      </c>
      <c r="CL19" s="116">
        <f t="shared" si="51"/>
        <v>1</v>
      </c>
      <c r="CM19" s="116">
        <f t="shared" si="52"/>
        <v>50</v>
      </c>
      <c r="CN19" s="116">
        <f t="shared" si="53"/>
        <v>10</v>
      </c>
      <c r="CO19" s="116">
        <v>25</v>
      </c>
      <c r="CP19" s="116">
        <f t="shared" ref="CP19" si="549">CO19*$D19</f>
        <v>5</v>
      </c>
      <c r="CQ19" s="116">
        <v>18</v>
      </c>
      <c r="CR19" s="116">
        <f t="shared" ref="CR19" si="550">CQ19*$D19</f>
        <v>3.6</v>
      </c>
      <c r="CS19" s="116">
        <v>7</v>
      </c>
      <c r="CT19" s="116">
        <f t="shared" si="56"/>
        <v>1.4000000000000001</v>
      </c>
      <c r="CU19" s="116">
        <f t="shared" si="57"/>
        <v>50</v>
      </c>
      <c r="CV19" s="116">
        <f t="shared" si="58"/>
        <v>10</v>
      </c>
      <c r="CW19" s="116">
        <f>27+15</f>
        <v>42</v>
      </c>
      <c r="CX19" s="116">
        <f t="shared" ref="CX19" si="551">CW19*$D19</f>
        <v>8.4</v>
      </c>
      <c r="CY19" s="116">
        <v>45</v>
      </c>
      <c r="CZ19" s="116">
        <f t="shared" ref="CZ19" si="552">CY19*$D19</f>
        <v>9</v>
      </c>
      <c r="DA19" s="116">
        <v>8</v>
      </c>
      <c r="DB19" s="116">
        <f t="shared" si="61"/>
        <v>1.6</v>
      </c>
      <c r="DC19" s="116">
        <f t="shared" si="62"/>
        <v>95</v>
      </c>
      <c r="DD19" s="116">
        <f t="shared" si="63"/>
        <v>19</v>
      </c>
      <c r="DE19" s="116"/>
      <c r="DF19" s="116">
        <f t="shared" ref="DF19" si="553">DE19*$D19</f>
        <v>0</v>
      </c>
      <c r="DG19" s="116"/>
      <c r="DH19" s="116">
        <f t="shared" ref="DH19" si="554">DG19*$D19</f>
        <v>0</v>
      </c>
      <c r="DI19" s="116"/>
      <c r="DJ19" s="116">
        <f t="shared" si="66"/>
        <v>0</v>
      </c>
      <c r="DK19" s="116">
        <f t="shared" si="67"/>
        <v>0</v>
      </c>
      <c r="DL19" s="116">
        <f t="shared" si="68"/>
        <v>0</v>
      </c>
      <c r="DM19" s="116"/>
      <c r="DN19" s="116">
        <f t="shared" ref="DN19" si="555">DM19*$D19</f>
        <v>0</v>
      </c>
      <c r="DO19" s="116"/>
      <c r="DP19" s="116">
        <f t="shared" ref="DP19" si="556">DO19*$D19</f>
        <v>0</v>
      </c>
      <c r="DQ19" s="116"/>
      <c r="DR19" s="116">
        <f t="shared" si="71"/>
        <v>0</v>
      </c>
      <c r="DS19" s="116">
        <f t="shared" si="72"/>
        <v>0</v>
      </c>
      <c r="DT19" s="116">
        <f t="shared" si="73"/>
        <v>0</v>
      </c>
      <c r="DU19" s="116"/>
      <c r="DV19" s="116">
        <f>DU19*$D19</f>
        <v>0</v>
      </c>
      <c r="DW19" s="116"/>
      <c r="DX19" s="116">
        <f>DW19*$D19</f>
        <v>0</v>
      </c>
      <c r="DY19" s="116"/>
      <c r="DZ19" s="116">
        <f>DY19*$D19</f>
        <v>0</v>
      </c>
      <c r="EA19" s="116">
        <f t="shared" si="77"/>
        <v>0</v>
      </c>
      <c r="EB19" s="116">
        <f t="shared" si="78"/>
        <v>0</v>
      </c>
      <c r="EC19" s="116"/>
      <c r="ED19" s="116">
        <f t="shared" ref="ED19" si="557">EC19*$D19</f>
        <v>0</v>
      </c>
      <c r="EE19" s="116"/>
      <c r="EF19" s="116">
        <f t="shared" ref="EF19" si="558">EE19*$D19</f>
        <v>0</v>
      </c>
      <c r="EG19" s="116"/>
      <c r="EH19" s="116">
        <f t="shared" si="81"/>
        <v>0</v>
      </c>
      <c r="EI19" s="116">
        <f t="shared" si="82"/>
        <v>0</v>
      </c>
      <c r="EJ19" s="116">
        <f t="shared" si="83"/>
        <v>0</v>
      </c>
      <c r="EK19" s="116"/>
      <c r="EL19" s="116">
        <f t="shared" ref="EL19" si="559">EK19*$D19</f>
        <v>0</v>
      </c>
      <c r="EM19" s="116"/>
      <c r="EN19" s="116">
        <f t="shared" ref="EN19" si="560">EM19*$D19</f>
        <v>0</v>
      </c>
      <c r="EO19" s="116"/>
      <c r="EP19" s="116">
        <f t="shared" si="86"/>
        <v>0</v>
      </c>
      <c r="EQ19" s="116">
        <f t="shared" si="87"/>
        <v>0</v>
      </c>
      <c r="ER19" s="116">
        <f t="shared" si="88"/>
        <v>0</v>
      </c>
      <c r="ES19" s="116">
        <v>5</v>
      </c>
      <c r="ET19" s="116">
        <f t="shared" ref="ET19" si="561">ES19*$D19</f>
        <v>1</v>
      </c>
      <c r="EU19" s="116">
        <v>10</v>
      </c>
      <c r="EV19" s="116">
        <f t="shared" ref="EV19" si="562">EU19*$D19</f>
        <v>2</v>
      </c>
      <c r="EW19" s="116">
        <v>5</v>
      </c>
      <c r="EX19" s="116">
        <f t="shared" si="91"/>
        <v>1</v>
      </c>
      <c r="EY19" s="116">
        <f t="shared" si="92"/>
        <v>20</v>
      </c>
      <c r="EZ19" s="116">
        <f t="shared" si="93"/>
        <v>4</v>
      </c>
      <c r="FA19" s="116"/>
      <c r="FB19" s="116">
        <f t="shared" ref="FB19" si="563">FA19*$D19</f>
        <v>0</v>
      </c>
      <c r="FC19" s="116"/>
      <c r="FD19" s="116">
        <f t="shared" ref="FD19" si="564">FC19*$D19</f>
        <v>0</v>
      </c>
      <c r="FE19" s="116"/>
      <c r="FF19" s="116">
        <f t="shared" si="96"/>
        <v>0</v>
      </c>
      <c r="FG19" s="116">
        <f t="shared" si="97"/>
        <v>0</v>
      </c>
      <c r="FH19" s="116">
        <f t="shared" si="98"/>
        <v>0</v>
      </c>
      <c r="FI19" s="116"/>
      <c r="FJ19" s="116">
        <f t="shared" ref="FJ19" si="565">FI19*$D19</f>
        <v>0</v>
      </c>
      <c r="FK19" s="116"/>
      <c r="FL19" s="116">
        <f t="shared" ref="FL19" si="566">FK19*$D19</f>
        <v>0</v>
      </c>
      <c r="FM19" s="116"/>
      <c r="FN19" s="116">
        <f t="shared" si="101"/>
        <v>0</v>
      </c>
      <c r="FO19" s="116">
        <f t="shared" si="102"/>
        <v>0</v>
      </c>
      <c r="FP19" s="116">
        <f t="shared" si="103"/>
        <v>0</v>
      </c>
      <c r="FQ19" s="116">
        <v>10</v>
      </c>
      <c r="FR19" s="116">
        <f t="shared" ref="FR19" si="567">FQ19*$D19</f>
        <v>2</v>
      </c>
      <c r="FS19" s="116">
        <v>10</v>
      </c>
      <c r="FT19" s="116">
        <f t="shared" ref="FT19" si="568">FS19*$D19</f>
        <v>2</v>
      </c>
      <c r="FU19" s="116">
        <v>5</v>
      </c>
      <c r="FV19" s="116">
        <f t="shared" si="106"/>
        <v>1</v>
      </c>
      <c r="FW19" s="116">
        <f t="shared" si="107"/>
        <v>25</v>
      </c>
      <c r="FX19" s="116">
        <f t="shared" si="108"/>
        <v>5</v>
      </c>
      <c r="FY19" s="116">
        <v>8</v>
      </c>
      <c r="FZ19" s="116">
        <f t="shared" ref="FZ19" si="569">FY19*$D19</f>
        <v>1.6</v>
      </c>
      <c r="GA19" s="116">
        <v>4</v>
      </c>
      <c r="GB19" s="116">
        <f t="shared" ref="GB19" si="570">GA19*$D19</f>
        <v>0.8</v>
      </c>
      <c r="GC19" s="116">
        <v>8</v>
      </c>
      <c r="GD19" s="116">
        <f t="shared" si="111"/>
        <v>1.6</v>
      </c>
      <c r="GE19" s="116">
        <f t="shared" si="112"/>
        <v>20</v>
      </c>
      <c r="GF19" s="116">
        <f t="shared" si="113"/>
        <v>4</v>
      </c>
      <c r="GG19" s="116">
        <v>15</v>
      </c>
      <c r="GH19" s="116">
        <f t="shared" ref="GH19" si="571">GG19*$D19</f>
        <v>3</v>
      </c>
      <c r="GI19" s="116">
        <v>20</v>
      </c>
      <c r="GJ19" s="116">
        <f t="shared" ref="GJ19" si="572">GI19*$D19</f>
        <v>4</v>
      </c>
      <c r="GK19" s="116">
        <v>10</v>
      </c>
      <c r="GL19" s="116">
        <f t="shared" si="116"/>
        <v>2</v>
      </c>
      <c r="GM19" s="116">
        <f t="shared" si="117"/>
        <v>45</v>
      </c>
      <c r="GN19" s="116">
        <f t="shared" si="118"/>
        <v>9</v>
      </c>
      <c r="GO19" s="116">
        <v>10</v>
      </c>
      <c r="GP19" s="116">
        <f t="shared" ref="GP19" si="573">GO19*$D19</f>
        <v>2</v>
      </c>
      <c r="GQ19" s="116">
        <v>15</v>
      </c>
      <c r="GR19" s="116">
        <f t="shared" ref="GR19" si="574">GQ19*$D19</f>
        <v>3</v>
      </c>
      <c r="GS19" s="116">
        <v>5</v>
      </c>
      <c r="GT19" s="116">
        <f t="shared" si="121"/>
        <v>1</v>
      </c>
      <c r="GU19" s="116">
        <f t="shared" si="122"/>
        <v>30</v>
      </c>
      <c r="GV19" s="116">
        <f t="shared" si="123"/>
        <v>6</v>
      </c>
      <c r="GW19" s="116"/>
      <c r="GX19" s="116">
        <f t="shared" ref="GX19" si="575">GW19*$D19</f>
        <v>0</v>
      </c>
      <c r="GY19" s="116"/>
      <c r="GZ19" s="116">
        <f t="shared" ref="GZ19" si="576">GY19*$D19</f>
        <v>0</v>
      </c>
      <c r="HA19" s="116"/>
      <c r="HB19" s="116">
        <f t="shared" si="126"/>
        <v>0</v>
      </c>
      <c r="HC19" s="116">
        <f t="shared" si="127"/>
        <v>0</v>
      </c>
      <c r="HD19" s="116">
        <f t="shared" si="128"/>
        <v>0</v>
      </c>
      <c r="HE19" s="116"/>
      <c r="HF19" s="116">
        <f t="shared" ref="HF19" si="577">HE19*$D19</f>
        <v>0</v>
      </c>
      <c r="HG19" s="116"/>
      <c r="HH19" s="116">
        <f t="shared" ref="HH19" si="578">HG19*$D19</f>
        <v>0</v>
      </c>
      <c r="HI19" s="116"/>
      <c r="HJ19" s="116">
        <f t="shared" si="131"/>
        <v>0</v>
      </c>
      <c r="HK19" s="116">
        <f t="shared" si="132"/>
        <v>0</v>
      </c>
      <c r="HL19" s="116">
        <f t="shared" si="133"/>
        <v>0</v>
      </c>
      <c r="HM19" s="116"/>
      <c r="HN19" s="116">
        <f t="shared" ref="HN19" si="579">HM19*$D19</f>
        <v>0</v>
      </c>
      <c r="HO19" s="116"/>
      <c r="HP19" s="116">
        <f t="shared" ref="HP19" si="580">HO19*$D19</f>
        <v>0</v>
      </c>
      <c r="HQ19" s="116"/>
      <c r="HR19" s="116">
        <f t="shared" si="136"/>
        <v>0</v>
      </c>
      <c r="HS19" s="116">
        <f t="shared" si="137"/>
        <v>0</v>
      </c>
      <c r="HT19" s="116">
        <f t="shared" si="138"/>
        <v>0</v>
      </c>
      <c r="HU19" s="116"/>
      <c r="HV19" s="116">
        <f>HU19*$D19</f>
        <v>0</v>
      </c>
      <c r="HW19" s="116"/>
      <c r="HX19" s="116">
        <f>HW19*$D19</f>
        <v>0</v>
      </c>
      <c r="HY19" s="116"/>
      <c r="HZ19" s="116">
        <f>HY19*$D19</f>
        <v>0</v>
      </c>
      <c r="IA19" s="116">
        <f t="shared" si="142"/>
        <v>0</v>
      </c>
      <c r="IB19" s="116">
        <f t="shared" si="143"/>
        <v>0</v>
      </c>
      <c r="IC19" s="116">
        <v>20</v>
      </c>
      <c r="ID19" s="116">
        <f t="shared" ref="ID19" si="581">IC19*$D19</f>
        <v>4</v>
      </c>
      <c r="IE19" s="116">
        <v>35</v>
      </c>
      <c r="IF19" s="116">
        <f t="shared" ref="IF19" si="582">IE19*$D19</f>
        <v>7</v>
      </c>
      <c r="IG19" s="116">
        <v>25</v>
      </c>
      <c r="IH19" s="116">
        <f t="shared" si="146"/>
        <v>5</v>
      </c>
      <c r="II19" s="116">
        <f t="shared" si="147"/>
        <v>80</v>
      </c>
      <c r="IJ19" s="116">
        <f t="shared" si="148"/>
        <v>16</v>
      </c>
      <c r="IK19" s="116">
        <v>35</v>
      </c>
      <c r="IL19" s="116">
        <f t="shared" ref="IL19" si="583">IK19*$D19</f>
        <v>7</v>
      </c>
      <c r="IM19" s="116">
        <v>20</v>
      </c>
      <c r="IN19" s="116">
        <f t="shared" ref="IN19" si="584">IM19*$D19</f>
        <v>4</v>
      </c>
      <c r="IO19" s="116">
        <v>10</v>
      </c>
      <c r="IP19" s="116">
        <f t="shared" si="151"/>
        <v>2</v>
      </c>
      <c r="IQ19" s="116">
        <f t="shared" si="152"/>
        <v>65</v>
      </c>
      <c r="IR19" s="116">
        <f t="shared" si="153"/>
        <v>13</v>
      </c>
      <c r="IS19" s="116">
        <v>25</v>
      </c>
      <c r="IT19" s="116">
        <f t="shared" ref="IT19" si="585">IS19*$D19</f>
        <v>5</v>
      </c>
      <c r="IU19" s="116">
        <v>10</v>
      </c>
      <c r="IV19" s="116">
        <f t="shared" ref="IV19" si="586">IU19*$D19</f>
        <v>2</v>
      </c>
      <c r="IW19" s="116">
        <v>10</v>
      </c>
      <c r="IX19" s="116">
        <f t="shared" si="156"/>
        <v>2</v>
      </c>
      <c r="IY19" s="116">
        <f t="shared" si="157"/>
        <v>45</v>
      </c>
      <c r="IZ19" s="116">
        <f t="shared" si="158"/>
        <v>9</v>
      </c>
      <c r="JA19" s="116"/>
      <c r="JB19" s="116">
        <f t="shared" ref="JB19" si="587">JA19*$D19</f>
        <v>0</v>
      </c>
      <c r="JC19" s="116"/>
      <c r="JD19" s="116">
        <f t="shared" ref="JD19" si="588">JC19*$D19</f>
        <v>0</v>
      </c>
      <c r="JE19" s="116"/>
      <c r="JF19" s="116">
        <f t="shared" ref="JF19" si="589">JE19*$D19</f>
        <v>0</v>
      </c>
      <c r="JG19" s="116">
        <f t="shared" ref="JG19" si="590">JE19+JC19+JA19</f>
        <v>0</v>
      </c>
      <c r="JH19" s="116">
        <f t="shared" ref="JH19" si="591">JF19+JD19+JB19</f>
        <v>0</v>
      </c>
      <c r="JI19" s="116">
        <f t="shared" ref="JI19:JN19" si="592">DU19+HU19+IS19+IK19+IC19+HM19+HE19+GW19+GO19+GG19+FY19+FQ19+FI19+FA19+ES19+EK19+EC19+DM19+DE19+CW19+CO19+CG19+BY19+BQ19+BI19+BA19+AS19+AK19+AC19+U19+M19+E19+JA19</f>
        <v>300</v>
      </c>
      <c r="JJ19" s="116">
        <f t="shared" si="592"/>
        <v>60</v>
      </c>
      <c r="JK19" s="116">
        <f t="shared" si="592"/>
        <v>277</v>
      </c>
      <c r="JL19" s="116">
        <f t="shared" si="592"/>
        <v>55.4</v>
      </c>
      <c r="JM19" s="116">
        <f t="shared" si="592"/>
        <v>118</v>
      </c>
      <c r="JN19" s="116">
        <f t="shared" si="592"/>
        <v>23.599999999999998</v>
      </c>
      <c r="JO19" s="116">
        <f t="shared" si="224"/>
        <v>695</v>
      </c>
      <c r="JP19" s="116">
        <f t="shared" si="225"/>
        <v>139</v>
      </c>
    </row>
    <row r="20" spans="1:276" s="3" customFormat="1" ht="25.5" customHeight="1">
      <c r="A20" s="19"/>
      <c r="B20" s="20" t="s">
        <v>66</v>
      </c>
      <c r="C20" s="19"/>
      <c r="D20" s="153"/>
      <c r="E20" s="21">
        <f t="shared" ref="E20:BP20" si="593">SUM(E19:E19)</f>
        <v>0</v>
      </c>
      <c r="F20" s="115">
        <f t="shared" si="593"/>
        <v>0</v>
      </c>
      <c r="G20" s="115">
        <f t="shared" si="593"/>
        <v>0</v>
      </c>
      <c r="H20" s="115">
        <f t="shared" si="593"/>
        <v>0</v>
      </c>
      <c r="I20" s="115">
        <f t="shared" si="593"/>
        <v>0</v>
      </c>
      <c r="J20" s="115">
        <f t="shared" si="593"/>
        <v>0</v>
      </c>
      <c r="K20" s="115">
        <f t="shared" si="593"/>
        <v>0</v>
      </c>
      <c r="L20" s="115">
        <f t="shared" si="593"/>
        <v>0</v>
      </c>
      <c r="M20" s="115">
        <f t="shared" si="593"/>
        <v>0</v>
      </c>
      <c r="N20" s="115">
        <f t="shared" si="593"/>
        <v>0</v>
      </c>
      <c r="O20" s="115">
        <f t="shared" si="593"/>
        <v>0</v>
      </c>
      <c r="P20" s="115">
        <f t="shared" si="593"/>
        <v>0</v>
      </c>
      <c r="Q20" s="115">
        <f t="shared" si="593"/>
        <v>0</v>
      </c>
      <c r="R20" s="115">
        <f t="shared" si="593"/>
        <v>0</v>
      </c>
      <c r="S20" s="115">
        <f t="shared" si="593"/>
        <v>0</v>
      </c>
      <c r="T20" s="115">
        <f t="shared" si="593"/>
        <v>0</v>
      </c>
      <c r="U20" s="115">
        <f t="shared" si="593"/>
        <v>0</v>
      </c>
      <c r="V20" s="115">
        <f t="shared" si="593"/>
        <v>0</v>
      </c>
      <c r="W20" s="115">
        <f t="shared" si="593"/>
        <v>0</v>
      </c>
      <c r="X20" s="115">
        <f t="shared" si="593"/>
        <v>0</v>
      </c>
      <c r="Y20" s="115">
        <f t="shared" si="593"/>
        <v>0</v>
      </c>
      <c r="Z20" s="115">
        <f t="shared" si="593"/>
        <v>0</v>
      </c>
      <c r="AA20" s="115">
        <f t="shared" si="593"/>
        <v>0</v>
      </c>
      <c r="AB20" s="115">
        <f t="shared" si="593"/>
        <v>0</v>
      </c>
      <c r="AC20" s="115">
        <f t="shared" si="593"/>
        <v>0</v>
      </c>
      <c r="AD20" s="115">
        <f t="shared" si="593"/>
        <v>0</v>
      </c>
      <c r="AE20" s="115">
        <f t="shared" si="593"/>
        <v>0</v>
      </c>
      <c r="AF20" s="115">
        <f t="shared" si="593"/>
        <v>0</v>
      </c>
      <c r="AG20" s="115">
        <f t="shared" si="593"/>
        <v>0</v>
      </c>
      <c r="AH20" s="115">
        <f t="shared" si="593"/>
        <v>0</v>
      </c>
      <c r="AI20" s="115">
        <f t="shared" si="593"/>
        <v>0</v>
      </c>
      <c r="AJ20" s="115">
        <f t="shared" si="593"/>
        <v>0</v>
      </c>
      <c r="AK20" s="115">
        <f t="shared" si="593"/>
        <v>0</v>
      </c>
      <c r="AL20" s="115">
        <f t="shared" si="593"/>
        <v>0</v>
      </c>
      <c r="AM20" s="115">
        <f t="shared" si="593"/>
        <v>0</v>
      </c>
      <c r="AN20" s="115">
        <f t="shared" si="593"/>
        <v>0</v>
      </c>
      <c r="AO20" s="115">
        <f t="shared" si="593"/>
        <v>0</v>
      </c>
      <c r="AP20" s="115">
        <f t="shared" si="593"/>
        <v>0</v>
      </c>
      <c r="AQ20" s="115">
        <f t="shared" si="593"/>
        <v>0</v>
      </c>
      <c r="AR20" s="115">
        <f t="shared" si="593"/>
        <v>0</v>
      </c>
      <c r="AS20" s="115">
        <f t="shared" si="593"/>
        <v>20</v>
      </c>
      <c r="AT20" s="115">
        <f t="shared" si="593"/>
        <v>4</v>
      </c>
      <c r="AU20" s="115">
        <f t="shared" si="593"/>
        <v>25</v>
      </c>
      <c r="AV20" s="115">
        <f t="shared" si="593"/>
        <v>5</v>
      </c>
      <c r="AW20" s="115">
        <f t="shared" si="593"/>
        <v>15</v>
      </c>
      <c r="AX20" s="115">
        <f t="shared" si="593"/>
        <v>3</v>
      </c>
      <c r="AY20" s="115">
        <f t="shared" si="593"/>
        <v>60</v>
      </c>
      <c r="AZ20" s="115">
        <f t="shared" si="593"/>
        <v>12</v>
      </c>
      <c r="BA20" s="115">
        <f t="shared" si="593"/>
        <v>20</v>
      </c>
      <c r="BB20" s="115">
        <f t="shared" si="593"/>
        <v>4</v>
      </c>
      <c r="BC20" s="115">
        <f t="shared" si="593"/>
        <v>5</v>
      </c>
      <c r="BD20" s="115">
        <f t="shared" si="593"/>
        <v>1</v>
      </c>
      <c r="BE20" s="115">
        <f t="shared" si="593"/>
        <v>0</v>
      </c>
      <c r="BF20" s="115">
        <f t="shared" si="593"/>
        <v>0</v>
      </c>
      <c r="BG20" s="115">
        <f t="shared" si="593"/>
        <v>25</v>
      </c>
      <c r="BH20" s="115">
        <f t="shared" si="593"/>
        <v>5</v>
      </c>
      <c r="BI20" s="115">
        <f t="shared" si="593"/>
        <v>25</v>
      </c>
      <c r="BJ20" s="115">
        <f t="shared" si="593"/>
        <v>5</v>
      </c>
      <c r="BK20" s="115">
        <f t="shared" si="593"/>
        <v>15</v>
      </c>
      <c r="BL20" s="115">
        <f t="shared" si="593"/>
        <v>3</v>
      </c>
      <c r="BM20" s="115">
        <f t="shared" si="593"/>
        <v>0</v>
      </c>
      <c r="BN20" s="115">
        <f t="shared" si="593"/>
        <v>0</v>
      </c>
      <c r="BO20" s="115">
        <f t="shared" si="593"/>
        <v>40</v>
      </c>
      <c r="BP20" s="115">
        <f t="shared" si="593"/>
        <v>8</v>
      </c>
      <c r="BQ20" s="115">
        <f t="shared" ref="BQ20:EJ20" si="594">SUM(BQ19:BQ19)</f>
        <v>10</v>
      </c>
      <c r="BR20" s="115">
        <f t="shared" si="594"/>
        <v>2</v>
      </c>
      <c r="BS20" s="115">
        <f t="shared" si="594"/>
        <v>20</v>
      </c>
      <c r="BT20" s="115">
        <f t="shared" si="594"/>
        <v>4</v>
      </c>
      <c r="BU20" s="115">
        <f t="shared" si="594"/>
        <v>0</v>
      </c>
      <c r="BV20" s="115">
        <f t="shared" si="594"/>
        <v>0</v>
      </c>
      <c r="BW20" s="115">
        <f t="shared" si="594"/>
        <v>30</v>
      </c>
      <c r="BX20" s="115">
        <f t="shared" si="594"/>
        <v>6</v>
      </c>
      <c r="BY20" s="115">
        <f t="shared" si="594"/>
        <v>5</v>
      </c>
      <c r="BZ20" s="115">
        <f t="shared" si="594"/>
        <v>1</v>
      </c>
      <c r="CA20" s="115">
        <f t="shared" si="594"/>
        <v>5</v>
      </c>
      <c r="CB20" s="115">
        <f t="shared" si="594"/>
        <v>1</v>
      </c>
      <c r="CC20" s="115">
        <f t="shared" si="594"/>
        <v>5</v>
      </c>
      <c r="CD20" s="115">
        <f t="shared" si="594"/>
        <v>1</v>
      </c>
      <c r="CE20" s="115">
        <f t="shared" si="594"/>
        <v>15</v>
      </c>
      <c r="CF20" s="115">
        <f t="shared" si="594"/>
        <v>3</v>
      </c>
      <c r="CG20" s="115">
        <f t="shared" si="594"/>
        <v>25</v>
      </c>
      <c r="CH20" s="115">
        <f t="shared" si="594"/>
        <v>5</v>
      </c>
      <c r="CI20" s="115">
        <f t="shared" si="594"/>
        <v>20</v>
      </c>
      <c r="CJ20" s="115">
        <f t="shared" si="594"/>
        <v>4</v>
      </c>
      <c r="CK20" s="115">
        <f t="shared" si="594"/>
        <v>5</v>
      </c>
      <c r="CL20" s="115">
        <f t="shared" si="594"/>
        <v>1</v>
      </c>
      <c r="CM20" s="115">
        <f t="shared" si="594"/>
        <v>50</v>
      </c>
      <c r="CN20" s="115">
        <f t="shared" si="594"/>
        <v>10</v>
      </c>
      <c r="CO20" s="115">
        <f t="shared" si="594"/>
        <v>25</v>
      </c>
      <c r="CP20" s="115">
        <f t="shared" si="594"/>
        <v>5</v>
      </c>
      <c r="CQ20" s="115">
        <f t="shared" si="594"/>
        <v>18</v>
      </c>
      <c r="CR20" s="115">
        <f t="shared" si="594"/>
        <v>3.6</v>
      </c>
      <c r="CS20" s="115">
        <f t="shared" si="594"/>
        <v>7</v>
      </c>
      <c r="CT20" s="115">
        <f t="shared" si="594"/>
        <v>1.4000000000000001</v>
      </c>
      <c r="CU20" s="115">
        <f t="shared" si="594"/>
        <v>50</v>
      </c>
      <c r="CV20" s="115">
        <f t="shared" si="594"/>
        <v>10</v>
      </c>
      <c r="CW20" s="115">
        <f t="shared" si="594"/>
        <v>42</v>
      </c>
      <c r="CX20" s="115">
        <f t="shared" si="594"/>
        <v>8.4</v>
      </c>
      <c r="CY20" s="115">
        <f t="shared" si="594"/>
        <v>45</v>
      </c>
      <c r="CZ20" s="115">
        <f t="shared" si="594"/>
        <v>9</v>
      </c>
      <c r="DA20" s="115">
        <f t="shared" si="594"/>
        <v>8</v>
      </c>
      <c r="DB20" s="115">
        <f t="shared" si="594"/>
        <v>1.6</v>
      </c>
      <c r="DC20" s="115">
        <f t="shared" si="594"/>
        <v>95</v>
      </c>
      <c r="DD20" s="115">
        <f t="shared" si="594"/>
        <v>19</v>
      </c>
      <c r="DE20" s="115">
        <f t="shared" si="594"/>
        <v>0</v>
      </c>
      <c r="DF20" s="115">
        <f t="shared" si="594"/>
        <v>0</v>
      </c>
      <c r="DG20" s="115">
        <f t="shared" si="594"/>
        <v>0</v>
      </c>
      <c r="DH20" s="115">
        <f t="shared" si="594"/>
        <v>0</v>
      </c>
      <c r="DI20" s="115">
        <f t="shared" si="594"/>
        <v>0</v>
      </c>
      <c r="DJ20" s="115">
        <f t="shared" si="594"/>
        <v>0</v>
      </c>
      <c r="DK20" s="115">
        <f t="shared" si="594"/>
        <v>0</v>
      </c>
      <c r="DL20" s="115">
        <f t="shared" si="594"/>
        <v>0</v>
      </c>
      <c r="DM20" s="115">
        <f t="shared" si="594"/>
        <v>0</v>
      </c>
      <c r="DN20" s="115">
        <f t="shared" si="594"/>
        <v>0</v>
      </c>
      <c r="DO20" s="115">
        <f t="shared" si="594"/>
        <v>0</v>
      </c>
      <c r="DP20" s="115">
        <f t="shared" si="594"/>
        <v>0</v>
      </c>
      <c r="DQ20" s="115">
        <f t="shared" si="594"/>
        <v>0</v>
      </c>
      <c r="DR20" s="115">
        <f t="shared" si="594"/>
        <v>0</v>
      </c>
      <c r="DS20" s="115">
        <f t="shared" si="594"/>
        <v>0</v>
      </c>
      <c r="DT20" s="115">
        <f t="shared" si="594"/>
        <v>0</v>
      </c>
      <c r="DU20" s="115">
        <f t="shared" ref="DU20:EB20" si="595">SUM(DU19:DU19)</f>
        <v>0</v>
      </c>
      <c r="DV20" s="115">
        <f t="shared" si="595"/>
        <v>0</v>
      </c>
      <c r="DW20" s="115">
        <f t="shared" si="595"/>
        <v>0</v>
      </c>
      <c r="DX20" s="115">
        <f t="shared" si="595"/>
        <v>0</v>
      </c>
      <c r="DY20" s="115">
        <f t="shared" si="595"/>
        <v>0</v>
      </c>
      <c r="DZ20" s="115">
        <f t="shared" si="595"/>
        <v>0</v>
      </c>
      <c r="EA20" s="115">
        <f t="shared" si="595"/>
        <v>0</v>
      </c>
      <c r="EB20" s="115">
        <f t="shared" si="595"/>
        <v>0</v>
      </c>
      <c r="EC20" s="115">
        <f t="shared" si="594"/>
        <v>0</v>
      </c>
      <c r="ED20" s="115">
        <f t="shared" si="594"/>
        <v>0</v>
      </c>
      <c r="EE20" s="115">
        <f t="shared" si="594"/>
        <v>0</v>
      </c>
      <c r="EF20" s="115">
        <f t="shared" si="594"/>
        <v>0</v>
      </c>
      <c r="EG20" s="115">
        <f t="shared" si="594"/>
        <v>0</v>
      </c>
      <c r="EH20" s="115">
        <f t="shared" si="594"/>
        <v>0</v>
      </c>
      <c r="EI20" s="115">
        <f t="shared" si="594"/>
        <v>0</v>
      </c>
      <c r="EJ20" s="115">
        <f t="shared" si="594"/>
        <v>0</v>
      </c>
      <c r="EK20" s="115">
        <f t="shared" ref="EK20:GV20" si="596">SUM(EK19:EK19)</f>
        <v>0</v>
      </c>
      <c r="EL20" s="115">
        <f t="shared" si="596"/>
        <v>0</v>
      </c>
      <c r="EM20" s="115">
        <f t="shared" si="596"/>
        <v>0</v>
      </c>
      <c r="EN20" s="115">
        <f t="shared" si="596"/>
        <v>0</v>
      </c>
      <c r="EO20" s="115">
        <f t="shared" si="596"/>
        <v>0</v>
      </c>
      <c r="EP20" s="115">
        <f t="shared" si="596"/>
        <v>0</v>
      </c>
      <c r="EQ20" s="115">
        <f t="shared" si="596"/>
        <v>0</v>
      </c>
      <c r="ER20" s="115">
        <f t="shared" si="596"/>
        <v>0</v>
      </c>
      <c r="ES20" s="115">
        <f t="shared" si="596"/>
        <v>5</v>
      </c>
      <c r="ET20" s="115">
        <f t="shared" si="596"/>
        <v>1</v>
      </c>
      <c r="EU20" s="115">
        <f t="shared" si="596"/>
        <v>10</v>
      </c>
      <c r="EV20" s="115">
        <f t="shared" si="596"/>
        <v>2</v>
      </c>
      <c r="EW20" s="115">
        <f t="shared" si="596"/>
        <v>5</v>
      </c>
      <c r="EX20" s="115">
        <f t="shared" si="596"/>
        <v>1</v>
      </c>
      <c r="EY20" s="115">
        <f t="shared" si="596"/>
        <v>20</v>
      </c>
      <c r="EZ20" s="115">
        <f t="shared" si="596"/>
        <v>4</v>
      </c>
      <c r="FA20" s="115">
        <f t="shared" si="596"/>
        <v>0</v>
      </c>
      <c r="FB20" s="115">
        <f t="shared" si="596"/>
        <v>0</v>
      </c>
      <c r="FC20" s="115">
        <f t="shared" si="596"/>
        <v>0</v>
      </c>
      <c r="FD20" s="115">
        <f t="shared" si="596"/>
        <v>0</v>
      </c>
      <c r="FE20" s="115">
        <f t="shared" si="596"/>
        <v>0</v>
      </c>
      <c r="FF20" s="115">
        <f t="shared" si="596"/>
        <v>0</v>
      </c>
      <c r="FG20" s="115">
        <f t="shared" si="596"/>
        <v>0</v>
      </c>
      <c r="FH20" s="115">
        <f t="shared" si="596"/>
        <v>0</v>
      </c>
      <c r="FI20" s="115">
        <f t="shared" si="596"/>
        <v>0</v>
      </c>
      <c r="FJ20" s="115">
        <f t="shared" si="596"/>
        <v>0</v>
      </c>
      <c r="FK20" s="115">
        <f t="shared" si="596"/>
        <v>0</v>
      </c>
      <c r="FL20" s="115">
        <f t="shared" si="596"/>
        <v>0</v>
      </c>
      <c r="FM20" s="115">
        <f t="shared" si="596"/>
        <v>0</v>
      </c>
      <c r="FN20" s="115">
        <f t="shared" si="596"/>
        <v>0</v>
      </c>
      <c r="FO20" s="115">
        <f t="shared" si="596"/>
        <v>0</v>
      </c>
      <c r="FP20" s="115">
        <f t="shared" si="596"/>
        <v>0</v>
      </c>
      <c r="FQ20" s="115">
        <f t="shared" si="596"/>
        <v>10</v>
      </c>
      <c r="FR20" s="115">
        <f t="shared" si="596"/>
        <v>2</v>
      </c>
      <c r="FS20" s="115">
        <f t="shared" si="596"/>
        <v>10</v>
      </c>
      <c r="FT20" s="115">
        <f t="shared" si="596"/>
        <v>2</v>
      </c>
      <c r="FU20" s="115">
        <f t="shared" si="596"/>
        <v>5</v>
      </c>
      <c r="FV20" s="115">
        <f t="shared" si="596"/>
        <v>1</v>
      </c>
      <c r="FW20" s="115">
        <f t="shared" si="596"/>
        <v>25</v>
      </c>
      <c r="FX20" s="115">
        <f t="shared" si="596"/>
        <v>5</v>
      </c>
      <c r="FY20" s="115">
        <f t="shared" si="596"/>
        <v>8</v>
      </c>
      <c r="FZ20" s="115">
        <f t="shared" si="596"/>
        <v>1.6</v>
      </c>
      <c r="GA20" s="115">
        <f t="shared" si="596"/>
        <v>4</v>
      </c>
      <c r="GB20" s="115">
        <f t="shared" si="596"/>
        <v>0.8</v>
      </c>
      <c r="GC20" s="115">
        <f t="shared" si="596"/>
        <v>8</v>
      </c>
      <c r="GD20" s="115">
        <f t="shared" si="596"/>
        <v>1.6</v>
      </c>
      <c r="GE20" s="115">
        <f t="shared" si="596"/>
        <v>20</v>
      </c>
      <c r="GF20" s="115">
        <f t="shared" si="596"/>
        <v>4</v>
      </c>
      <c r="GG20" s="115">
        <f t="shared" si="596"/>
        <v>15</v>
      </c>
      <c r="GH20" s="115">
        <f t="shared" si="596"/>
        <v>3</v>
      </c>
      <c r="GI20" s="115">
        <f t="shared" si="596"/>
        <v>20</v>
      </c>
      <c r="GJ20" s="115">
        <f t="shared" si="596"/>
        <v>4</v>
      </c>
      <c r="GK20" s="115">
        <f t="shared" si="596"/>
        <v>10</v>
      </c>
      <c r="GL20" s="115">
        <f t="shared" si="596"/>
        <v>2</v>
      </c>
      <c r="GM20" s="115">
        <f t="shared" si="596"/>
        <v>45</v>
      </c>
      <c r="GN20" s="115">
        <f t="shared" si="596"/>
        <v>9</v>
      </c>
      <c r="GO20" s="115">
        <f t="shared" si="596"/>
        <v>10</v>
      </c>
      <c r="GP20" s="115">
        <f t="shared" si="596"/>
        <v>2</v>
      </c>
      <c r="GQ20" s="115">
        <f t="shared" si="596"/>
        <v>15</v>
      </c>
      <c r="GR20" s="115">
        <f t="shared" si="596"/>
        <v>3</v>
      </c>
      <c r="GS20" s="115">
        <f t="shared" si="596"/>
        <v>5</v>
      </c>
      <c r="GT20" s="115">
        <f t="shared" si="596"/>
        <v>1</v>
      </c>
      <c r="GU20" s="115">
        <f t="shared" si="596"/>
        <v>30</v>
      </c>
      <c r="GV20" s="115">
        <f t="shared" si="596"/>
        <v>6</v>
      </c>
      <c r="GW20" s="115">
        <f t="shared" ref="GW20:JA20" si="597">SUM(GW19:GW19)</f>
        <v>0</v>
      </c>
      <c r="GX20" s="115">
        <f t="shared" si="597"/>
        <v>0</v>
      </c>
      <c r="GY20" s="115">
        <f t="shared" si="597"/>
        <v>0</v>
      </c>
      <c r="GZ20" s="115">
        <f t="shared" si="597"/>
        <v>0</v>
      </c>
      <c r="HA20" s="115">
        <f t="shared" si="597"/>
        <v>0</v>
      </c>
      <c r="HB20" s="115">
        <f t="shared" si="597"/>
        <v>0</v>
      </c>
      <c r="HC20" s="115">
        <f t="shared" si="597"/>
        <v>0</v>
      </c>
      <c r="HD20" s="115">
        <f t="shared" si="597"/>
        <v>0</v>
      </c>
      <c r="HE20" s="115">
        <f t="shared" si="597"/>
        <v>0</v>
      </c>
      <c r="HF20" s="115">
        <f t="shared" si="597"/>
        <v>0</v>
      </c>
      <c r="HG20" s="115">
        <f t="shared" si="597"/>
        <v>0</v>
      </c>
      <c r="HH20" s="115">
        <f t="shared" si="597"/>
        <v>0</v>
      </c>
      <c r="HI20" s="115">
        <f t="shared" si="597"/>
        <v>0</v>
      </c>
      <c r="HJ20" s="115">
        <f t="shared" si="597"/>
        <v>0</v>
      </c>
      <c r="HK20" s="115">
        <f t="shared" si="597"/>
        <v>0</v>
      </c>
      <c r="HL20" s="115">
        <f t="shared" si="597"/>
        <v>0</v>
      </c>
      <c r="HM20" s="115">
        <f t="shared" si="597"/>
        <v>0</v>
      </c>
      <c r="HN20" s="115">
        <f t="shared" si="597"/>
        <v>0</v>
      </c>
      <c r="HO20" s="115">
        <f t="shared" si="597"/>
        <v>0</v>
      </c>
      <c r="HP20" s="115">
        <f t="shared" si="597"/>
        <v>0</v>
      </c>
      <c r="HQ20" s="115">
        <f t="shared" si="597"/>
        <v>0</v>
      </c>
      <c r="HR20" s="115">
        <f t="shared" si="597"/>
        <v>0</v>
      </c>
      <c r="HS20" s="115">
        <f t="shared" si="597"/>
        <v>0</v>
      </c>
      <c r="HT20" s="115">
        <f t="shared" si="597"/>
        <v>0</v>
      </c>
      <c r="HU20" s="115">
        <f t="shared" ref="HU20:IB20" si="598">SUM(HU19:HU19)</f>
        <v>0</v>
      </c>
      <c r="HV20" s="115">
        <f t="shared" si="598"/>
        <v>0</v>
      </c>
      <c r="HW20" s="115">
        <f t="shared" si="598"/>
        <v>0</v>
      </c>
      <c r="HX20" s="115">
        <f t="shared" si="598"/>
        <v>0</v>
      </c>
      <c r="HY20" s="115">
        <f t="shared" si="598"/>
        <v>0</v>
      </c>
      <c r="HZ20" s="115">
        <f t="shared" si="598"/>
        <v>0</v>
      </c>
      <c r="IA20" s="115">
        <f t="shared" si="598"/>
        <v>0</v>
      </c>
      <c r="IB20" s="115">
        <f t="shared" si="598"/>
        <v>0</v>
      </c>
      <c r="IC20" s="115">
        <f t="shared" si="597"/>
        <v>20</v>
      </c>
      <c r="ID20" s="115">
        <f t="shared" si="597"/>
        <v>4</v>
      </c>
      <c r="IE20" s="115">
        <f t="shared" si="597"/>
        <v>35</v>
      </c>
      <c r="IF20" s="115">
        <f t="shared" si="597"/>
        <v>7</v>
      </c>
      <c r="IG20" s="115">
        <f t="shared" si="597"/>
        <v>25</v>
      </c>
      <c r="IH20" s="115">
        <f t="shared" si="597"/>
        <v>5</v>
      </c>
      <c r="II20" s="115">
        <f t="shared" si="597"/>
        <v>80</v>
      </c>
      <c r="IJ20" s="115">
        <f t="shared" si="597"/>
        <v>16</v>
      </c>
      <c r="IK20" s="115">
        <f t="shared" si="597"/>
        <v>35</v>
      </c>
      <c r="IL20" s="115">
        <f t="shared" si="597"/>
        <v>7</v>
      </c>
      <c r="IM20" s="115">
        <f t="shared" si="597"/>
        <v>20</v>
      </c>
      <c r="IN20" s="115">
        <f t="shared" si="597"/>
        <v>4</v>
      </c>
      <c r="IO20" s="115">
        <f t="shared" si="597"/>
        <v>10</v>
      </c>
      <c r="IP20" s="115">
        <f t="shared" si="597"/>
        <v>2</v>
      </c>
      <c r="IQ20" s="115">
        <f t="shared" si="597"/>
        <v>65</v>
      </c>
      <c r="IR20" s="115">
        <f t="shared" si="597"/>
        <v>13</v>
      </c>
      <c r="IS20" s="115">
        <f t="shared" si="597"/>
        <v>25</v>
      </c>
      <c r="IT20" s="115">
        <f t="shared" si="597"/>
        <v>5</v>
      </c>
      <c r="IU20" s="115">
        <f t="shared" si="597"/>
        <v>10</v>
      </c>
      <c r="IV20" s="115">
        <f t="shared" si="597"/>
        <v>2</v>
      </c>
      <c r="IW20" s="115">
        <f t="shared" si="597"/>
        <v>10</v>
      </c>
      <c r="IX20" s="115">
        <f t="shared" si="597"/>
        <v>2</v>
      </c>
      <c r="IY20" s="115">
        <f t="shared" si="597"/>
        <v>45</v>
      </c>
      <c r="IZ20" s="115">
        <f t="shared" si="597"/>
        <v>9</v>
      </c>
      <c r="JA20" s="115">
        <f t="shared" si="597"/>
        <v>0</v>
      </c>
      <c r="JB20" s="115">
        <f t="shared" ref="JB20:JN20" si="599">SUM(JB19:JB19)</f>
        <v>0</v>
      </c>
      <c r="JC20" s="115">
        <f t="shared" si="599"/>
        <v>0</v>
      </c>
      <c r="JD20" s="115">
        <f t="shared" si="599"/>
        <v>0</v>
      </c>
      <c r="JE20" s="115">
        <f t="shared" si="599"/>
        <v>0</v>
      </c>
      <c r="JF20" s="115">
        <f t="shared" si="599"/>
        <v>0</v>
      </c>
      <c r="JG20" s="115">
        <f t="shared" si="599"/>
        <v>0</v>
      </c>
      <c r="JH20" s="115">
        <f t="shared" si="599"/>
        <v>0</v>
      </c>
      <c r="JI20" s="115">
        <f t="shared" si="599"/>
        <v>300</v>
      </c>
      <c r="JJ20" s="115">
        <f t="shared" si="599"/>
        <v>60</v>
      </c>
      <c r="JK20" s="115">
        <f t="shared" si="599"/>
        <v>277</v>
      </c>
      <c r="JL20" s="115">
        <f t="shared" si="599"/>
        <v>55.4</v>
      </c>
      <c r="JM20" s="115">
        <f t="shared" si="599"/>
        <v>118</v>
      </c>
      <c r="JN20" s="115">
        <f t="shared" si="599"/>
        <v>23.599999999999998</v>
      </c>
      <c r="JO20" s="115">
        <f t="shared" si="224"/>
        <v>695</v>
      </c>
      <c r="JP20" s="115">
        <f t="shared" si="225"/>
        <v>139</v>
      </c>
    </row>
    <row r="21" spans="1:276" s="4" customFormat="1" ht="25.5" customHeight="1">
      <c r="A21" s="179" t="s">
        <v>67</v>
      </c>
      <c r="B21" s="11" t="s">
        <v>68</v>
      </c>
      <c r="C21" s="179"/>
      <c r="D21" s="154"/>
      <c r="E21" s="22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  <c r="AK21" s="155"/>
      <c r="AL21" s="155"/>
      <c r="AM21" s="155"/>
      <c r="AN21" s="155"/>
      <c r="AO21" s="155"/>
      <c r="AP21" s="155"/>
      <c r="AQ21" s="155"/>
      <c r="AR21" s="155"/>
      <c r="AS21" s="155"/>
      <c r="AT21" s="155"/>
      <c r="AU21" s="155"/>
      <c r="AV21" s="155"/>
      <c r="AW21" s="155"/>
      <c r="AX21" s="155"/>
      <c r="AY21" s="155"/>
      <c r="AZ21" s="155"/>
      <c r="BA21" s="155"/>
      <c r="BB21" s="155"/>
      <c r="BC21" s="155"/>
      <c r="BD21" s="155"/>
      <c r="BE21" s="155"/>
      <c r="BF21" s="155"/>
      <c r="BG21" s="155"/>
      <c r="BH21" s="155"/>
      <c r="BI21" s="155"/>
      <c r="BJ21" s="155"/>
      <c r="BK21" s="155"/>
      <c r="BL21" s="155"/>
      <c r="BM21" s="155"/>
      <c r="BN21" s="155"/>
      <c r="BO21" s="155"/>
      <c r="BP21" s="155"/>
      <c r="BQ21" s="155"/>
      <c r="BR21" s="155"/>
      <c r="BS21" s="155"/>
      <c r="BT21" s="155"/>
      <c r="BU21" s="155"/>
      <c r="BV21" s="155"/>
      <c r="BW21" s="155"/>
      <c r="BX21" s="155"/>
      <c r="BY21" s="155"/>
      <c r="BZ21" s="155"/>
      <c r="CA21" s="155"/>
      <c r="CB21" s="155"/>
      <c r="CC21" s="155"/>
      <c r="CD21" s="155"/>
      <c r="CE21" s="155"/>
      <c r="CF21" s="155"/>
      <c r="CG21" s="155"/>
      <c r="CH21" s="155"/>
      <c r="CI21" s="155"/>
      <c r="CJ21" s="155"/>
      <c r="CK21" s="155"/>
      <c r="CL21" s="155"/>
      <c r="CM21" s="155"/>
      <c r="CN21" s="155"/>
      <c r="CO21" s="155"/>
      <c r="CP21" s="155"/>
      <c r="CQ21" s="155"/>
      <c r="CR21" s="155"/>
      <c r="CS21" s="155"/>
      <c r="CT21" s="155"/>
      <c r="CU21" s="155"/>
      <c r="CV21" s="155"/>
      <c r="CW21" s="155"/>
      <c r="CX21" s="155"/>
      <c r="CY21" s="155"/>
      <c r="CZ21" s="155"/>
      <c r="DA21" s="155"/>
      <c r="DB21" s="155"/>
      <c r="DC21" s="155"/>
      <c r="DD21" s="155"/>
      <c r="DE21" s="155"/>
      <c r="DF21" s="155"/>
      <c r="DG21" s="155"/>
      <c r="DH21" s="155"/>
      <c r="DI21" s="155"/>
      <c r="DJ21" s="155"/>
      <c r="DK21" s="155"/>
      <c r="DL21" s="155"/>
      <c r="DM21" s="155"/>
      <c r="DN21" s="155"/>
      <c r="DO21" s="155"/>
      <c r="DP21" s="155"/>
      <c r="DQ21" s="155"/>
      <c r="DR21" s="155"/>
      <c r="DS21" s="155"/>
      <c r="DT21" s="155"/>
      <c r="DU21" s="155"/>
      <c r="DV21" s="155"/>
      <c r="DW21" s="155"/>
      <c r="DX21" s="155"/>
      <c r="DY21" s="155"/>
      <c r="DZ21" s="155"/>
      <c r="EA21" s="155"/>
      <c r="EB21" s="155"/>
      <c r="EC21" s="155"/>
      <c r="ED21" s="155"/>
      <c r="EE21" s="155"/>
      <c r="EF21" s="155"/>
      <c r="EG21" s="155"/>
      <c r="EH21" s="155"/>
      <c r="EI21" s="155"/>
      <c r="EJ21" s="155"/>
      <c r="EK21" s="155"/>
      <c r="EL21" s="155"/>
      <c r="EM21" s="155"/>
      <c r="EN21" s="155"/>
      <c r="EO21" s="155"/>
      <c r="EP21" s="155"/>
      <c r="EQ21" s="155"/>
      <c r="ER21" s="155"/>
      <c r="ES21" s="155"/>
      <c r="ET21" s="155"/>
      <c r="EU21" s="155"/>
      <c r="EV21" s="155"/>
      <c r="EW21" s="155"/>
      <c r="EX21" s="155"/>
      <c r="EY21" s="155"/>
      <c r="EZ21" s="155"/>
      <c r="FA21" s="155"/>
      <c r="FB21" s="155"/>
      <c r="FC21" s="155"/>
      <c r="FD21" s="155"/>
      <c r="FE21" s="155"/>
      <c r="FF21" s="155"/>
      <c r="FG21" s="155"/>
      <c r="FH21" s="155"/>
      <c r="FI21" s="155"/>
      <c r="FJ21" s="155"/>
      <c r="FK21" s="155"/>
      <c r="FL21" s="155"/>
      <c r="FM21" s="155"/>
      <c r="FN21" s="155"/>
      <c r="FO21" s="155"/>
      <c r="FP21" s="155"/>
      <c r="FQ21" s="155"/>
      <c r="FR21" s="155"/>
      <c r="FS21" s="155"/>
      <c r="FT21" s="155"/>
      <c r="FU21" s="155"/>
      <c r="FV21" s="155"/>
      <c r="FW21" s="155"/>
      <c r="FX21" s="155"/>
      <c r="FY21" s="155"/>
      <c r="FZ21" s="155"/>
      <c r="GA21" s="155"/>
      <c r="GB21" s="155"/>
      <c r="GC21" s="155"/>
      <c r="GD21" s="155"/>
      <c r="GE21" s="155"/>
      <c r="GF21" s="155"/>
      <c r="GG21" s="155"/>
      <c r="GH21" s="155"/>
      <c r="GI21" s="155"/>
      <c r="GJ21" s="155"/>
      <c r="GK21" s="155"/>
      <c r="GL21" s="155"/>
      <c r="GM21" s="155"/>
      <c r="GN21" s="155"/>
      <c r="GO21" s="155"/>
      <c r="GP21" s="155"/>
      <c r="GQ21" s="155"/>
      <c r="GR21" s="155"/>
      <c r="GS21" s="155"/>
      <c r="GT21" s="155"/>
      <c r="GU21" s="155"/>
      <c r="GV21" s="155"/>
      <c r="GW21" s="155"/>
      <c r="GX21" s="155"/>
      <c r="GY21" s="155"/>
      <c r="GZ21" s="155"/>
      <c r="HA21" s="155"/>
      <c r="HB21" s="155"/>
      <c r="HC21" s="155"/>
      <c r="HD21" s="155"/>
      <c r="HE21" s="155"/>
      <c r="HF21" s="155"/>
      <c r="HG21" s="155"/>
      <c r="HH21" s="155"/>
      <c r="HI21" s="155"/>
      <c r="HJ21" s="155"/>
      <c r="HK21" s="155"/>
      <c r="HL21" s="155"/>
      <c r="HM21" s="155"/>
      <c r="HN21" s="155"/>
      <c r="HO21" s="155"/>
      <c r="HP21" s="155"/>
      <c r="HQ21" s="155"/>
      <c r="HR21" s="155"/>
      <c r="HS21" s="155"/>
      <c r="HT21" s="155"/>
      <c r="HU21" s="155"/>
      <c r="HV21" s="155"/>
      <c r="HW21" s="155"/>
      <c r="HX21" s="155"/>
      <c r="HY21" s="155"/>
      <c r="HZ21" s="155"/>
      <c r="IA21" s="155"/>
      <c r="IB21" s="155"/>
      <c r="IC21" s="155"/>
      <c r="ID21" s="155"/>
      <c r="IE21" s="155"/>
      <c r="IF21" s="155"/>
      <c r="IG21" s="155"/>
      <c r="IH21" s="155"/>
      <c r="II21" s="155"/>
      <c r="IJ21" s="155"/>
      <c r="IK21" s="155"/>
      <c r="IL21" s="155"/>
      <c r="IM21" s="155"/>
      <c r="IN21" s="155"/>
      <c r="IO21" s="155"/>
      <c r="IP21" s="155"/>
      <c r="IQ21" s="155"/>
      <c r="IR21" s="155"/>
      <c r="IS21" s="155"/>
      <c r="IT21" s="155"/>
      <c r="IU21" s="155"/>
      <c r="IV21" s="155"/>
      <c r="IW21" s="155"/>
      <c r="IX21" s="155"/>
      <c r="IY21" s="155"/>
      <c r="IZ21" s="155"/>
      <c r="JA21" s="155"/>
      <c r="JB21" s="155"/>
      <c r="JC21" s="155"/>
      <c r="JD21" s="155"/>
      <c r="JE21" s="155"/>
      <c r="JF21" s="155"/>
      <c r="JG21" s="155"/>
      <c r="JH21" s="155"/>
      <c r="JI21" s="155"/>
      <c r="JJ21" s="155"/>
      <c r="JK21" s="155"/>
      <c r="JL21" s="155"/>
      <c r="JM21" s="155"/>
      <c r="JN21" s="155"/>
      <c r="JO21" s="155"/>
      <c r="JP21" s="155"/>
    </row>
    <row r="22" spans="1:276" s="48" customFormat="1" ht="25.5" customHeight="1">
      <c r="A22" s="41" t="s">
        <v>49</v>
      </c>
      <c r="B22" s="66" t="s">
        <v>69</v>
      </c>
      <c r="C22" s="41" t="s">
        <v>48</v>
      </c>
      <c r="D22" s="43">
        <v>0.12</v>
      </c>
      <c r="E22" s="44">
        <v>37</v>
      </c>
      <c r="F22" s="114">
        <f t="shared" si="0"/>
        <v>4.4399999999999995</v>
      </c>
      <c r="G22" s="114">
        <v>10</v>
      </c>
      <c r="H22" s="114">
        <f t="shared" si="0"/>
        <v>1.2</v>
      </c>
      <c r="I22" s="114">
        <v>15</v>
      </c>
      <c r="J22" s="114">
        <f t="shared" ref="J22" si="600">I22*$D22</f>
        <v>1.7999999999999998</v>
      </c>
      <c r="K22" s="114">
        <f t="shared" si="2"/>
        <v>62</v>
      </c>
      <c r="L22" s="114">
        <f t="shared" si="3"/>
        <v>7.4399999999999995</v>
      </c>
      <c r="M22" s="114">
        <v>13</v>
      </c>
      <c r="N22" s="114">
        <f t="shared" ref="N22" si="601">M22*$D22</f>
        <v>1.56</v>
      </c>
      <c r="O22" s="114">
        <v>5</v>
      </c>
      <c r="P22" s="114">
        <f t="shared" ref="P22" si="602">O22*$D22</f>
        <v>0.6</v>
      </c>
      <c r="Q22" s="114">
        <v>2</v>
      </c>
      <c r="R22" s="114">
        <f t="shared" si="6"/>
        <v>0.24</v>
      </c>
      <c r="S22" s="114">
        <f t="shared" si="7"/>
        <v>20</v>
      </c>
      <c r="T22" s="114">
        <f t="shared" si="8"/>
        <v>2.4</v>
      </c>
      <c r="U22" s="114"/>
      <c r="V22" s="114">
        <f t="shared" ref="V22" si="603">U22*$D22</f>
        <v>0</v>
      </c>
      <c r="W22" s="114"/>
      <c r="X22" s="114">
        <f t="shared" ref="X22" si="604">W22*$D22</f>
        <v>0</v>
      </c>
      <c r="Y22" s="114"/>
      <c r="Z22" s="114">
        <f t="shared" si="11"/>
        <v>0</v>
      </c>
      <c r="AA22" s="114">
        <f t="shared" si="12"/>
        <v>0</v>
      </c>
      <c r="AB22" s="114">
        <f t="shared" si="13"/>
        <v>0</v>
      </c>
      <c r="AC22" s="114"/>
      <c r="AD22" s="114">
        <f t="shared" ref="AD22" si="605">AC22*$D22</f>
        <v>0</v>
      </c>
      <c r="AE22" s="114"/>
      <c r="AF22" s="114">
        <f t="shared" ref="AF22" si="606">AE22*$D22</f>
        <v>0</v>
      </c>
      <c r="AG22" s="114"/>
      <c r="AH22" s="114">
        <f t="shared" si="16"/>
        <v>0</v>
      </c>
      <c r="AI22" s="114">
        <f t="shared" si="17"/>
        <v>0</v>
      </c>
      <c r="AJ22" s="114">
        <f t="shared" si="18"/>
        <v>0</v>
      </c>
      <c r="AK22" s="114">
        <v>15</v>
      </c>
      <c r="AL22" s="114">
        <f t="shared" ref="AL22" si="607">AK22*$D22</f>
        <v>1.7999999999999998</v>
      </c>
      <c r="AM22" s="114">
        <v>4</v>
      </c>
      <c r="AN22" s="114">
        <f t="shared" ref="AN22" si="608">AM22*$D22</f>
        <v>0.48</v>
      </c>
      <c r="AO22" s="114">
        <v>1</v>
      </c>
      <c r="AP22" s="114">
        <f t="shared" si="21"/>
        <v>0.12</v>
      </c>
      <c r="AQ22" s="114">
        <f t="shared" si="22"/>
        <v>20</v>
      </c>
      <c r="AR22" s="114">
        <f t="shared" si="23"/>
        <v>2.4</v>
      </c>
      <c r="AS22" s="114">
        <v>31</v>
      </c>
      <c r="AT22" s="114">
        <f t="shared" ref="AT22" si="609">AS22*$D22</f>
        <v>3.7199999999999998</v>
      </c>
      <c r="AU22" s="114">
        <v>6</v>
      </c>
      <c r="AV22" s="114">
        <f t="shared" ref="AV22" si="610">AU22*$D22</f>
        <v>0.72</v>
      </c>
      <c r="AW22" s="114">
        <v>3</v>
      </c>
      <c r="AX22" s="114">
        <f t="shared" si="26"/>
        <v>0.36</v>
      </c>
      <c r="AY22" s="114">
        <f t="shared" si="27"/>
        <v>40</v>
      </c>
      <c r="AZ22" s="114">
        <f t="shared" si="28"/>
        <v>4.8</v>
      </c>
      <c r="BA22" s="114"/>
      <c r="BB22" s="114">
        <f t="shared" ref="BB22" si="611">BA22*$D22</f>
        <v>0</v>
      </c>
      <c r="BC22" s="114"/>
      <c r="BD22" s="114">
        <f t="shared" ref="BD22" si="612">BC22*$D22</f>
        <v>0</v>
      </c>
      <c r="BE22" s="114"/>
      <c r="BF22" s="114">
        <f t="shared" si="31"/>
        <v>0</v>
      </c>
      <c r="BG22" s="114">
        <f t="shared" si="32"/>
        <v>0</v>
      </c>
      <c r="BH22" s="114">
        <f t="shared" si="33"/>
        <v>0</v>
      </c>
      <c r="BI22" s="114"/>
      <c r="BJ22" s="114">
        <f t="shared" ref="BJ22" si="613">BI22*$D22</f>
        <v>0</v>
      </c>
      <c r="BK22" s="114"/>
      <c r="BL22" s="114">
        <f t="shared" ref="BL22" si="614">BK22*$D22</f>
        <v>0</v>
      </c>
      <c r="BM22" s="114"/>
      <c r="BN22" s="114">
        <f t="shared" si="36"/>
        <v>0</v>
      </c>
      <c r="BO22" s="114">
        <f t="shared" si="37"/>
        <v>0</v>
      </c>
      <c r="BP22" s="114">
        <f t="shared" si="38"/>
        <v>0</v>
      </c>
      <c r="BQ22" s="114"/>
      <c r="BR22" s="114">
        <f t="shared" ref="BR22" si="615">BQ22*$D22</f>
        <v>0</v>
      </c>
      <c r="BS22" s="114"/>
      <c r="BT22" s="114">
        <f t="shared" ref="BT22" si="616">BS22*$D22</f>
        <v>0</v>
      </c>
      <c r="BU22" s="114"/>
      <c r="BV22" s="114">
        <f t="shared" si="41"/>
        <v>0</v>
      </c>
      <c r="BW22" s="114">
        <f t="shared" si="42"/>
        <v>0</v>
      </c>
      <c r="BX22" s="114">
        <f t="shared" si="43"/>
        <v>0</v>
      </c>
      <c r="BY22" s="114"/>
      <c r="BZ22" s="114">
        <f t="shared" ref="BZ22" si="617">BY22*$D22</f>
        <v>0</v>
      </c>
      <c r="CA22" s="114"/>
      <c r="CB22" s="114">
        <f t="shared" ref="CB22" si="618">CA22*$D22</f>
        <v>0</v>
      </c>
      <c r="CC22" s="114"/>
      <c r="CD22" s="114">
        <f t="shared" si="46"/>
        <v>0</v>
      </c>
      <c r="CE22" s="114">
        <f t="shared" si="47"/>
        <v>0</v>
      </c>
      <c r="CF22" s="114">
        <f t="shared" si="48"/>
        <v>0</v>
      </c>
      <c r="CG22" s="114">
        <v>5</v>
      </c>
      <c r="CH22" s="114">
        <f t="shared" ref="CH22" si="619">CG22*$D22</f>
        <v>0.6</v>
      </c>
      <c r="CI22" s="114">
        <v>2</v>
      </c>
      <c r="CJ22" s="114">
        <f t="shared" ref="CJ22" si="620">CI22*$D22</f>
        <v>0.24</v>
      </c>
      <c r="CK22" s="114">
        <v>1</v>
      </c>
      <c r="CL22" s="114">
        <f t="shared" si="51"/>
        <v>0.12</v>
      </c>
      <c r="CM22" s="114">
        <f t="shared" si="52"/>
        <v>8</v>
      </c>
      <c r="CN22" s="114">
        <f t="shared" si="53"/>
        <v>0.96</v>
      </c>
      <c r="CO22" s="114">
        <v>15</v>
      </c>
      <c r="CP22" s="114">
        <f t="shared" ref="CP22" si="621">CO22*$D22</f>
        <v>1.7999999999999998</v>
      </c>
      <c r="CQ22" s="114">
        <v>3</v>
      </c>
      <c r="CR22" s="114">
        <f t="shared" ref="CR22" si="622">CQ22*$D22</f>
        <v>0.36</v>
      </c>
      <c r="CS22" s="114">
        <v>2</v>
      </c>
      <c r="CT22" s="114">
        <f t="shared" si="56"/>
        <v>0.24</v>
      </c>
      <c r="CU22" s="114">
        <f t="shared" si="57"/>
        <v>20</v>
      </c>
      <c r="CV22" s="114">
        <f t="shared" si="58"/>
        <v>2.4</v>
      </c>
      <c r="CW22" s="114">
        <v>14</v>
      </c>
      <c r="CX22" s="114">
        <f t="shared" ref="CX22" si="623">CW22*$D22</f>
        <v>1.68</v>
      </c>
      <c r="CY22" s="114">
        <v>5</v>
      </c>
      <c r="CZ22" s="114">
        <f t="shared" ref="CZ22" si="624">CY22*$D22</f>
        <v>0.6</v>
      </c>
      <c r="DA22" s="114">
        <v>1</v>
      </c>
      <c r="DB22" s="114">
        <f t="shared" si="61"/>
        <v>0.12</v>
      </c>
      <c r="DC22" s="114">
        <f t="shared" si="62"/>
        <v>20</v>
      </c>
      <c r="DD22" s="114">
        <f t="shared" si="63"/>
        <v>2.4</v>
      </c>
      <c r="DE22" s="114"/>
      <c r="DF22" s="114">
        <f t="shared" ref="DF22" si="625">DE22*$D22</f>
        <v>0</v>
      </c>
      <c r="DG22" s="114"/>
      <c r="DH22" s="114">
        <f t="shared" ref="DH22" si="626">DG22*$D22</f>
        <v>0</v>
      </c>
      <c r="DI22" s="114"/>
      <c r="DJ22" s="114">
        <f t="shared" si="66"/>
        <v>0</v>
      </c>
      <c r="DK22" s="114">
        <f t="shared" si="67"/>
        <v>0</v>
      </c>
      <c r="DL22" s="114">
        <f t="shared" si="68"/>
        <v>0</v>
      </c>
      <c r="DM22" s="114"/>
      <c r="DN22" s="114">
        <f t="shared" ref="DN22" si="627">DM22*$D22</f>
        <v>0</v>
      </c>
      <c r="DO22" s="114"/>
      <c r="DP22" s="114">
        <f t="shared" ref="DP22" si="628">DO22*$D22</f>
        <v>0</v>
      </c>
      <c r="DQ22" s="114"/>
      <c r="DR22" s="114">
        <f t="shared" si="71"/>
        <v>0</v>
      </c>
      <c r="DS22" s="114">
        <f t="shared" si="72"/>
        <v>0</v>
      </c>
      <c r="DT22" s="114">
        <f t="shared" si="73"/>
        <v>0</v>
      </c>
      <c r="DU22" s="114"/>
      <c r="DV22" s="114">
        <f>DU22*$D22</f>
        <v>0</v>
      </c>
      <c r="DW22" s="114"/>
      <c r="DX22" s="114">
        <f>DW22*$D22</f>
        <v>0</v>
      </c>
      <c r="DY22" s="114"/>
      <c r="DZ22" s="114">
        <f>DY22*$D22</f>
        <v>0</v>
      </c>
      <c r="EA22" s="114">
        <f t="shared" si="77"/>
        <v>0</v>
      </c>
      <c r="EB22" s="114">
        <f t="shared" si="78"/>
        <v>0</v>
      </c>
      <c r="EC22" s="114"/>
      <c r="ED22" s="114">
        <f t="shared" ref="ED22" si="629">EC22*$D22</f>
        <v>0</v>
      </c>
      <c r="EE22" s="114"/>
      <c r="EF22" s="114">
        <f t="shared" ref="EF22" si="630">EE22*$D22</f>
        <v>0</v>
      </c>
      <c r="EG22" s="114"/>
      <c r="EH22" s="114">
        <f t="shared" si="81"/>
        <v>0</v>
      </c>
      <c r="EI22" s="114">
        <f t="shared" si="82"/>
        <v>0</v>
      </c>
      <c r="EJ22" s="114">
        <f t="shared" si="83"/>
        <v>0</v>
      </c>
      <c r="EK22" s="114"/>
      <c r="EL22" s="114">
        <f t="shared" ref="EL22" si="631">EK22*$D22</f>
        <v>0</v>
      </c>
      <c r="EM22" s="114"/>
      <c r="EN22" s="114">
        <f t="shared" ref="EN22" si="632">EM22*$D22</f>
        <v>0</v>
      </c>
      <c r="EO22" s="114"/>
      <c r="EP22" s="114">
        <f t="shared" si="86"/>
        <v>0</v>
      </c>
      <c r="EQ22" s="114">
        <f t="shared" si="87"/>
        <v>0</v>
      </c>
      <c r="ER22" s="114">
        <f t="shared" si="88"/>
        <v>0</v>
      </c>
      <c r="ES22" s="114">
        <v>0</v>
      </c>
      <c r="ET22" s="114">
        <f t="shared" ref="ET22" si="633">ES22*$D22</f>
        <v>0</v>
      </c>
      <c r="EU22" s="114">
        <v>0</v>
      </c>
      <c r="EV22" s="114">
        <f t="shared" ref="EV22" si="634">EU22*$D22</f>
        <v>0</v>
      </c>
      <c r="EW22" s="114">
        <v>0</v>
      </c>
      <c r="EX22" s="114">
        <f t="shared" si="91"/>
        <v>0</v>
      </c>
      <c r="EY22" s="114">
        <f t="shared" si="92"/>
        <v>0</v>
      </c>
      <c r="EZ22" s="114">
        <f t="shared" si="93"/>
        <v>0</v>
      </c>
      <c r="FA22" s="114">
        <v>7</v>
      </c>
      <c r="FB22" s="114">
        <f t="shared" ref="FB22" si="635">FA22*$D22</f>
        <v>0.84</v>
      </c>
      <c r="FC22" s="114">
        <v>1</v>
      </c>
      <c r="FD22" s="114">
        <f t="shared" ref="FD22" si="636">FC22*$D22</f>
        <v>0.12</v>
      </c>
      <c r="FE22" s="114">
        <v>2</v>
      </c>
      <c r="FF22" s="114">
        <f t="shared" si="96"/>
        <v>0.24</v>
      </c>
      <c r="FG22" s="114">
        <f t="shared" si="97"/>
        <v>10</v>
      </c>
      <c r="FH22" s="114">
        <f t="shared" si="98"/>
        <v>1.2</v>
      </c>
      <c r="FI22" s="114"/>
      <c r="FJ22" s="114">
        <f t="shared" ref="FJ22" si="637">FI22*$D22</f>
        <v>0</v>
      </c>
      <c r="FK22" s="114"/>
      <c r="FL22" s="114">
        <f t="shared" ref="FL22" si="638">FK22*$D22</f>
        <v>0</v>
      </c>
      <c r="FM22" s="114"/>
      <c r="FN22" s="114">
        <f t="shared" si="101"/>
        <v>0</v>
      </c>
      <c r="FO22" s="114">
        <f t="shared" si="102"/>
        <v>0</v>
      </c>
      <c r="FP22" s="114">
        <f t="shared" si="103"/>
        <v>0</v>
      </c>
      <c r="FQ22" s="114"/>
      <c r="FR22" s="114">
        <f t="shared" ref="FR22" si="639">FQ22*$D22</f>
        <v>0</v>
      </c>
      <c r="FS22" s="114"/>
      <c r="FT22" s="114">
        <f t="shared" ref="FT22" si="640">FS22*$D22</f>
        <v>0</v>
      </c>
      <c r="FU22" s="114"/>
      <c r="FV22" s="114">
        <f t="shared" si="106"/>
        <v>0</v>
      </c>
      <c r="FW22" s="114">
        <f t="shared" si="107"/>
        <v>0</v>
      </c>
      <c r="FX22" s="114">
        <f t="shared" si="108"/>
        <v>0</v>
      </c>
      <c r="FY22" s="114"/>
      <c r="FZ22" s="114">
        <f t="shared" ref="FZ22" si="641">FY22*$D22</f>
        <v>0</v>
      </c>
      <c r="GA22" s="114"/>
      <c r="GB22" s="114">
        <f t="shared" ref="GB22" si="642">GA22*$D22</f>
        <v>0</v>
      </c>
      <c r="GC22" s="114"/>
      <c r="GD22" s="114">
        <f t="shared" si="111"/>
        <v>0</v>
      </c>
      <c r="GE22" s="114">
        <f t="shared" si="112"/>
        <v>0</v>
      </c>
      <c r="GF22" s="114">
        <f t="shared" si="113"/>
        <v>0</v>
      </c>
      <c r="GG22" s="114"/>
      <c r="GH22" s="114">
        <f t="shared" ref="GH22" si="643">GG22*$D22</f>
        <v>0</v>
      </c>
      <c r="GI22" s="114"/>
      <c r="GJ22" s="114">
        <f t="shared" ref="GJ22" si="644">GI22*$D22</f>
        <v>0</v>
      </c>
      <c r="GK22" s="114"/>
      <c r="GL22" s="114">
        <f t="shared" si="116"/>
        <v>0</v>
      </c>
      <c r="GM22" s="114">
        <f t="shared" si="117"/>
        <v>0</v>
      </c>
      <c r="GN22" s="114">
        <f t="shared" si="118"/>
        <v>0</v>
      </c>
      <c r="GO22" s="114"/>
      <c r="GP22" s="114">
        <f t="shared" ref="GP22" si="645">GO22*$D22</f>
        <v>0</v>
      </c>
      <c r="GQ22" s="114"/>
      <c r="GR22" s="114">
        <f t="shared" ref="GR22" si="646">GQ22*$D22</f>
        <v>0</v>
      </c>
      <c r="GS22" s="114"/>
      <c r="GT22" s="114">
        <f t="shared" si="121"/>
        <v>0</v>
      </c>
      <c r="GU22" s="114">
        <f t="shared" si="122"/>
        <v>0</v>
      </c>
      <c r="GV22" s="114">
        <f t="shared" si="123"/>
        <v>0</v>
      </c>
      <c r="GW22" s="114"/>
      <c r="GX22" s="114">
        <f t="shared" ref="GX22" si="647">GW22*$D22</f>
        <v>0</v>
      </c>
      <c r="GY22" s="114"/>
      <c r="GZ22" s="114">
        <f t="shared" ref="GZ22" si="648">GY22*$D22</f>
        <v>0</v>
      </c>
      <c r="HA22" s="114"/>
      <c r="HB22" s="114">
        <f t="shared" si="126"/>
        <v>0</v>
      </c>
      <c r="HC22" s="114">
        <f t="shared" si="127"/>
        <v>0</v>
      </c>
      <c r="HD22" s="114">
        <f t="shared" si="128"/>
        <v>0</v>
      </c>
      <c r="HE22" s="114"/>
      <c r="HF22" s="114">
        <f t="shared" ref="HF22" si="649">HE22*$D22</f>
        <v>0</v>
      </c>
      <c r="HG22" s="114"/>
      <c r="HH22" s="114">
        <f t="shared" ref="HH22" si="650">HG22*$D22</f>
        <v>0</v>
      </c>
      <c r="HI22" s="114"/>
      <c r="HJ22" s="114">
        <f t="shared" si="131"/>
        <v>0</v>
      </c>
      <c r="HK22" s="114">
        <f t="shared" si="132"/>
        <v>0</v>
      </c>
      <c r="HL22" s="114">
        <f t="shared" si="133"/>
        <v>0</v>
      </c>
      <c r="HM22" s="114"/>
      <c r="HN22" s="114">
        <f t="shared" ref="HN22" si="651">HM22*$D22</f>
        <v>0</v>
      </c>
      <c r="HO22" s="114"/>
      <c r="HP22" s="114">
        <f t="shared" ref="HP22" si="652">HO22*$D22</f>
        <v>0</v>
      </c>
      <c r="HQ22" s="114"/>
      <c r="HR22" s="114">
        <f t="shared" si="136"/>
        <v>0</v>
      </c>
      <c r="HS22" s="114">
        <f t="shared" si="137"/>
        <v>0</v>
      </c>
      <c r="HT22" s="114">
        <f t="shared" si="138"/>
        <v>0</v>
      </c>
      <c r="HU22" s="114"/>
      <c r="HV22" s="114">
        <f>HU22*$D22</f>
        <v>0</v>
      </c>
      <c r="HW22" s="114"/>
      <c r="HX22" s="114">
        <f>HW22*$D22</f>
        <v>0</v>
      </c>
      <c r="HY22" s="114"/>
      <c r="HZ22" s="114">
        <f>HY22*$D22</f>
        <v>0</v>
      </c>
      <c r="IA22" s="114">
        <f t="shared" si="142"/>
        <v>0</v>
      </c>
      <c r="IB22" s="114">
        <f t="shared" si="143"/>
        <v>0</v>
      </c>
      <c r="IC22" s="114"/>
      <c r="ID22" s="114">
        <f t="shared" ref="ID22" si="653">IC22*$D22</f>
        <v>0</v>
      </c>
      <c r="IE22" s="114"/>
      <c r="IF22" s="114">
        <f t="shared" ref="IF22" si="654">IE22*$D22</f>
        <v>0</v>
      </c>
      <c r="IG22" s="114"/>
      <c r="IH22" s="114">
        <f t="shared" si="146"/>
        <v>0</v>
      </c>
      <c r="II22" s="114">
        <f t="shared" si="147"/>
        <v>0</v>
      </c>
      <c r="IJ22" s="114">
        <f t="shared" si="148"/>
        <v>0</v>
      </c>
      <c r="IK22" s="114"/>
      <c r="IL22" s="114">
        <f t="shared" ref="IL22" si="655">IK22*$D22</f>
        <v>0</v>
      </c>
      <c r="IM22" s="114"/>
      <c r="IN22" s="114">
        <f t="shared" ref="IN22" si="656">IM22*$D22</f>
        <v>0</v>
      </c>
      <c r="IO22" s="114"/>
      <c r="IP22" s="114">
        <f t="shared" si="151"/>
        <v>0</v>
      </c>
      <c r="IQ22" s="114">
        <f t="shared" si="152"/>
        <v>0</v>
      </c>
      <c r="IR22" s="114">
        <f t="shared" si="153"/>
        <v>0</v>
      </c>
      <c r="IS22" s="114"/>
      <c r="IT22" s="114">
        <f t="shared" ref="IT22" si="657">IS22*$D22</f>
        <v>0</v>
      </c>
      <c r="IU22" s="114"/>
      <c r="IV22" s="114">
        <f t="shared" ref="IV22" si="658">IU22*$D22</f>
        <v>0</v>
      </c>
      <c r="IW22" s="114"/>
      <c r="IX22" s="114">
        <f t="shared" si="156"/>
        <v>0</v>
      </c>
      <c r="IY22" s="114">
        <f t="shared" si="157"/>
        <v>0</v>
      </c>
      <c r="IZ22" s="114">
        <f t="shared" si="158"/>
        <v>0</v>
      </c>
      <c r="JA22" s="114"/>
      <c r="JB22" s="114">
        <f t="shared" ref="JB22" si="659">JA22*$D22</f>
        <v>0</v>
      </c>
      <c r="JC22" s="114"/>
      <c r="JD22" s="114">
        <f t="shared" ref="JD22" si="660">JC22*$D22</f>
        <v>0</v>
      </c>
      <c r="JE22" s="114"/>
      <c r="JF22" s="114">
        <f t="shared" ref="JF22" si="661">JE22*$D22</f>
        <v>0</v>
      </c>
      <c r="JG22" s="114">
        <f t="shared" ref="JG22" si="662">JE22+JC22+JA22</f>
        <v>0</v>
      </c>
      <c r="JH22" s="114">
        <f t="shared" ref="JH22" si="663">JF22+JD22+JB22</f>
        <v>0</v>
      </c>
      <c r="JI22" s="114">
        <f t="shared" ref="JI22:JN22" si="664">DU22+HU22+IS22+IK22+IC22+HM22+HE22+GW22+GO22+GG22+FY22+FQ22+FI22+FA22+ES22+EK22+EC22+DM22+DE22+CW22+CO22+CG22+BY22+BQ22+BI22+BA22+AS22+AK22+AC22+U22+M22+E22+JA22</f>
        <v>137</v>
      </c>
      <c r="JJ22" s="114">
        <f t="shared" si="664"/>
        <v>16.440000000000001</v>
      </c>
      <c r="JK22" s="114">
        <f t="shared" si="664"/>
        <v>36</v>
      </c>
      <c r="JL22" s="114">
        <f t="shared" si="664"/>
        <v>4.32</v>
      </c>
      <c r="JM22" s="114">
        <f t="shared" si="664"/>
        <v>27</v>
      </c>
      <c r="JN22" s="114">
        <f t="shared" si="664"/>
        <v>3.24</v>
      </c>
      <c r="JO22" s="114">
        <f t="shared" si="224"/>
        <v>200</v>
      </c>
      <c r="JP22" s="114">
        <f t="shared" si="225"/>
        <v>24</v>
      </c>
    </row>
    <row r="23" spans="1:276" s="3" customFormat="1" ht="25.5" customHeight="1">
      <c r="A23" s="19"/>
      <c r="B23" s="20" t="s">
        <v>70</v>
      </c>
      <c r="C23" s="19"/>
      <c r="D23" s="153"/>
      <c r="E23" s="21">
        <f t="shared" ref="E23:BP23" si="665">SUM(E22:E22)</f>
        <v>37</v>
      </c>
      <c r="F23" s="115">
        <f t="shared" si="665"/>
        <v>4.4399999999999995</v>
      </c>
      <c r="G23" s="115">
        <f t="shared" si="665"/>
        <v>10</v>
      </c>
      <c r="H23" s="115">
        <f t="shared" si="665"/>
        <v>1.2</v>
      </c>
      <c r="I23" s="115">
        <f t="shared" si="665"/>
        <v>15</v>
      </c>
      <c r="J23" s="115">
        <f t="shared" si="665"/>
        <v>1.7999999999999998</v>
      </c>
      <c r="K23" s="115">
        <f t="shared" si="665"/>
        <v>62</v>
      </c>
      <c r="L23" s="115">
        <f t="shared" si="665"/>
        <v>7.4399999999999995</v>
      </c>
      <c r="M23" s="115">
        <f t="shared" si="665"/>
        <v>13</v>
      </c>
      <c r="N23" s="115">
        <f t="shared" si="665"/>
        <v>1.56</v>
      </c>
      <c r="O23" s="115">
        <f t="shared" si="665"/>
        <v>5</v>
      </c>
      <c r="P23" s="115">
        <f t="shared" si="665"/>
        <v>0.6</v>
      </c>
      <c r="Q23" s="115">
        <f t="shared" si="665"/>
        <v>2</v>
      </c>
      <c r="R23" s="115">
        <f t="shared" si="665"/>
        <v>0.24</v>
      </c>
      <c r="S23" s="115">
        <f t="shared" si="665"/>
        <v>20</v>
      </c>
      <c r="T23" s="115">
        <f t="shared" si="665"/>
        <v>2.4</v>
      </c>
      <c r="U23" s="115">
        <f t="shared" si="665"/>
        <v>0</v>
      </c>
      <c r="V23" s="115">
        <f t="shared" si="665"/>
        <v>0</v>
      </c>
      <c r="W23" s="115">
        <f t="shared" si="665"/>
        <v>0</v>
      </c>
      <c r="X23" s="115">
        <f t="shared" si="665"/>
        <v>0</v>
      </c>
      <c r="Y23" s="115">
        <f t="shared" si="665"/>
        <v>0</v>
      </c>
      <c r="Z23" s="115">
        <f t="shared" si="665"/>
        <v>0</v>
      </c>
      <c r="AA23" s="115">
        <f t="shared" si="665"/>
        <v>0</v>
      </c>
      <c r="AB23" s="115">
        <f t="shared" si="665"/>
        <v>0</v>
      </c>
      <c r="AC23" s="115">
        <f t="shared" si="665"/>
        <v>0</v>
      </c>
      <c r="AD23" s="115">
        <f t="shared" si="665"/>
        <v>0</v>
      </c>
      <c r="AE23" s="115">
        <f t="shared" si="665"/>
        <v>0</v>
      </c>
      <c r="AF23" s="115">
        <f t="shared" si="665"/>
        <v>0</v>
      </c>
      <c r="AG23" s="115">
        <f t="shared" si="665"/>
        <v>0</v>
      </c>
      <c r="AH23" s="115">
        <f t="shared" si="665"/>
        <v>0</v>
      </c>
      <c r="AI23" s="115">
        <f t="shared" si="665"/>
        <v>0</v>
      </c>
      <c r="AJ23" s="115">
        <f t="shared" si="665"/>
        <v>0</v>
      </c>
      <c r="AK23" s="115">
        <f t="shared" si="665"/>
        <v>15</v>
      </c>
      <c r="AL23" s="115">
        <f t="shared" si="665"/>
        <v>1.7999999999999998</v>
      </c>
      <c r="AM23" s="115">
        <f t="shared" si="665"/>
        <v>4</v>
      </c>
      <c r="AN23" s="115">
        <f t="shared" si="665"/>
        <v>0.48</v>
      </c>
      <c r="AO23" s="115">
        <f t="shared" si="665"/>
        <v>1</v>
      </c>
      <c r="AP23" s="115">
        <f t="shared" si="665"/>
        <v>0.12</v>
      </c>
      <c r="AQ23" s="115">
        <f t="shared" si="665"/>
        <v>20</v>
      </c>
      <c r="AR23" s="115">
        <f t="shared" si="665"/>
        <v>2.4</v>
      </c>
      <c r="AS23" s="115">
        <f t="shared" si="665"/>
        <v>31</v>
      </c>
      <c r="AT23" s="115">
        <f t="shared" si="665"/>
        <v>3.7199999999999998</v>
      </c>
      <c r="AU23" s="115">
        <f t="shared" si="665"/>
        <v>6</v>
      </c>
      <c r="AV23" s="115">
        <f t="shared" si="665"/>
        <v>0.72</v>
      </c>
      <c r="AW23" s="115">
        <f t="shared" si="665"/>
        <v>3</v>
      </c>
      <c r="AX23" s="115">
        <f t="shared" si="665"/>
        <v>0.36</v>
      </c>
      <c r="AY23" s="115">
        <f t="shared" si="665"/>
        <v>40</v>
      </c>
      <c r="AZ23" s="115">
        <f t="shared" si="665"/>
        <v>4.8</v>
      </c>
      <c r="BA23" s="115">
        <f t="shared" si="665"/>
        <v>0</v>
      </c>
      <c r="BB23" s="115">
        <f t="shared" si="665"/>
        <v>0</v>
      </c>
      <c r="BC23" s="115">
        <f t="shared" si="665"/>
        <v>0</v>
      </c>
      <c r="BD23" s="115">
        <f t="shared" si="665"/>
        <v>0</v>
      </c>
      <c r="BE23" s="115">
        <f t="shared" si="665"/>
        <v>0</v>
      </c>
      <c r="BF23" s="115">
        <f t="shared" si="665"/>
        <v>0</v>
      </c>
      <c r="BG23" s="115">
        <f t="shared" si="665"/>
        <v>0</v>
      </c>
      <c r="BH23" s="115">
        <f t="shared" si="665"/>
        <v>0</v>
      </c>
      <c r="BI23" s="115">
        <f t="shared" si="665"/>
        <v>0</v>
      </c>
      <c r="BJ23" s="115">
        <f t="shared" si="665"/>
        <v>0</v>
      </c>
      <c r="BK23" s="115">
        <f t="shared" si="665"/>
        <v>0</v>
      </c>
      <c r="BL23" s="115">
        <f t="shared" si="665"/>
        <v>0</v>
      </c>
      <c r="BM23" s="115">
        <f t="shared" si="665"/>
        <v>0</v>
      </c>
      <c r="BN23" s="115">
        <f t="shared" si="665"/>
        <v>0</v>
      </c>
      <c r="BO23" s="115">
        <f t="shared" si="665"/>
        <v>0</v>
      </c>
      <c r="BP23" s="115">
        <f t="shared" si="665"/>
        <v>0</v>
      </c>
      <c r="BQ23" s="115">
        <f t="shared" ref="BQ23:EJ23" si="666">SUM(BQ22:BQ22)</f>
        <v>0</v>
      </c>
      <c r="BR23" s="115">
        <f t="shared" si="666"/>
        <v>0</v>
      </c>
      <c r="BS23" s="115">
        <f t="shared" si="666"/>
        <v>0</v>
      </c>
      <c r="BT23" s="115">
        <f t="shared" si="666"/>
        <v>0</v>
      </c>
      <c r="BU23" s="115">
        <f t="shared" si="666"/>
        <v>0</v>
      </c>
      <c r="BV23" s="115">
        <f t="shared" si="666"/>
        <v>0</v>
      </c>
      <c r="BW23" s="115">
        <f t="shared" si="666"/>
        <v>0</v>
      </c>
      <c r="BX23" s="115">
        <f t="shared" si="666"/>
        <v>0</v>
      </c>
      <c r="BY23" s="115">
        <f t="shared" si="666"/>
        <v>0</v>
      </c>
      <c r="BZ23" s="115">
        <f t="shared" si="666"/>
        <v>0</v>
      </c>
      <c r="CA23" s="115">
        <f t="shared" si="666"/>
        <v>0</v>
      </c>
      <c r="CB23" s="115">
        <f t="shared" si="666"/>
        <v>0</v>
      </c>
      <c r="CC23" s="115">
        <f t="shared" si="666"/>
        <v>0</v>
      </c>
      <c r="CD23" s="115">
        <f t="shared" si="666"/>
        <v>0</v>
      </c>
      <c r="CE23" s="115">
        <f t="shared" si="666"/>
        <v>0</v>
      </c>
      <c r="CF23" s="115">
        <f t="shared" si="666"/>
        <v>0</v>
      </c>
      <c r="CG23" s="115">
        <f t="shared" si="666"/>
        <v>5</v>
      </c>
      <c r="CH23" s="115">
        <f t="shared" si="666"/>
        <v>0.6</v>
      </c>
      <c r="CI23" s="115">
        <f t="shared" si="666"/>
        <v>2</v>
      </c>
      <c r="CJ23" s="115">
        <f t="shared" si="666"/>
        <v>0.24</v>
      </c>
      <c r="CK23" s="115">
        <f t="shared" si="666"/>
        <v>1</v>
      </c>
      <c r="CL23" s="115">
        <f t="shared" si="666"/>
        <v>0.12</v>
      </c>
      <c r="CM23" s="115">
        <f t="shared" si="666"/>
        <v>8</v>
      </c>
      <c r="CN23" s="115">
        <f t="shared" si="666"/>
        <v>0.96</v>
      </c>
      <c r="CO23" s="115">
        <f t="shared" si="666"/>
        <v>15</v>
      </c>
      <c r="CP23" s="115">
        <f t="shared" si="666"/>
        <v>1.7999999999999998</v>
      </c>
      <c r="CQ23" s="115">
        <f t="shared" si="666"/>
        <v>3</v>
      </c>
      <c r="CR23" s="115">
        <f t="shared" si="666"/>
        <v>0.36</v>
      </c>
      <c r="CS23" s="115">
        <f t="shared" si="666"/>
        <v>2</v>
      </c>
      <c r="CT23" s="115">
        <f t="shared" si="666"/>
        <v>0.24</v>
      </c>
      <c r="CU23" s="115">
        <f t="shared" si="666"/>
        <v>20</v>
      </c>
      <c r="CV23" s="115">
        <f t="shared" si="666"/>
        <v>2.4</v>
      </c>
      <c r="CW23" s="115">
        <f t="shared" si="666"/>
        <v>14</v>
      </c>
      <c r="CX23" s="115">
        <f t="shared" si="666"/>
        <v>1.68</v>
      </c>
      <c r="CY23" s="115">
        <f t="shared" si="666"/>
        <v>5</v>
      </c>
      <c r="CZ23" s="115">
        <f t="shared" si="666"/>
        <v>0.6</v>
      </c>
      <c r="DA23" s="115">
        <f t="shared" si="666"/>
        <v>1</v>
      </c>
      <c r="DB23" s="115">
        <f t="shared" si="666"/>
        <v>0.12</v>
      </c>
      <c r="DC23" s="115">
        <f t="shared" si="666"/>
        <v>20</v>
      </c>
      <c r="DD23" s="115">
        <f t="shared" si="666"/>
        <v>2.4</v>
      </c>
      <c r="DE23" s="115">
        <f t="shared" si="666"/>
        <v>0</v>
      </c>
      <c r="DF23" s="115">
        <f t="shared" si="666"/>
        <v>0</v>
      </c>
      <c r="DG23" s="115">
        <f t="shared" si="666"/>
        <v>0</v>
      </c>
      <c r="DH23" s="115">
        <f t="shared" si="666"/>
        <v>0</v>
      </c>
      <c r="DI23" s="115">
        <f t="shared" si="666"/>
        <v>0</v>
      </c>
      <c r="DJ23" s="115">
        <f t="shared" si="666"/>
        <v>0</v>
      </c>
      <c r="DK23" s="115">
        <f t="shared" si="666"/>
        <v>0</v>
      </c>
      <c r="DL23" s="115">
        <f t="shared" si="666"/>
        <v>0</v>
      </c>
      <c r="DM23" s="115">
        <f t="shared" si="666"/>
        <v>0</v>
      </c>
      <c r="DN23" s="115">
        <f t="shared" si="666"/>
        <v>0</v>
      </c>
      <c r="DO23" s="115">
        <f t="shared" si="666"/>
        <v>0</v>
      </c>
      <c r="DP23" s="115">
        <f t="shared" si="666"/>
        <v>0</v>
      </c>
      <c r="DQ23" s="115">
        <f t="shared" si="666"/>
        <v>0</v>
      </c>
      <c r="DR23" s="115">
        <f t="shared" si="666"/>
        <v>0</v>
      </c>
      <c r="DS23" s="115">
        <f t="shared" si="666"/>
        <v>0</v>
      </c>
      <c r="DT23" s="115">
        <f t="shared" si="666"/>
        <v>0</v>
      </c>
      <c r="DU23" s="115">
        <f t="shared" ref="DU23:EB23" si="667">SUM(DU22:DU22)</f>
        <v>0</v>
      </c>
      <c r="DV23" s="115">
        <f t="shared" si="667"/>
        <v>0</v>
      </c>
      <c r="DW23" s="115">
        <f t="shared" si="667"/>
        <v>0</v>
      </c>
      <c r="DX23" s="115">
        <f t="shared" si="667"/>
        <v>0</v>
      </c>
      <c r="DY23" s="115">
        <f t="shared" si="667"/>
        <v>0</v>
      </c>
      <c r="DZ23" s="115">
        <f t="shared" si="667"/>
        <v>0</v>
      </c>
      <c r="EA23" s="115">
        <f t="shared" si="667"/>
        <v>0</v>
      </c>
      <c r="EB23" s="115">
        <f t="shared" si="667"/>
        <v>0</v>
      </c>
      <c r="EC23" s="115">
        <f t="shared" si="666"/>
        <v>0</v>
      </c>
      <c r="ED23" s="115">
        <f t="shared" si="666"/>
        <v>0</v>
      </c>
      <c r="EE23" s="115">
        <f t="shared" si="666"/>
        <v>0</v>
      </c>
      <c r="EF23" s="115">
        <f t="shared" si="666"/>
        <v>0</v>
      </c>
      <c r="EG23" s="115">
        <f t="shared" si="666"/>
        <v>0</v>
      </c>
      <c r="EH23" s="115">
        <f t="shared" si="666"/>
        <v>0</v>
      </c>
      <c r="EI23" s="115">
        <f t="shared" si="666"/>
        <v>0</v>
      </c>
      <c r="EJ23" s="115">
        <f t="shared" si="666"/>
        <v>0</v>
      </c>
      <c r="EK23" s="115">
        <f t="shared" ref="EK23:GV23" si="668">SUM(EK22:EK22)</f>
        <v>0</v>
      </c>
      <c r="EL23" s="115">
        <f t="shared" si="668"/>
        <v>0</v>
      </c>
      <c r="EM23" s="115">
        <f t="shared" si="668"/>
        <v>0</v>
      </c>
      <c r="EN23" s="115">
        <f t="shared" si="668"/>
        <v>0</v>
      </c>
      <c r="EO23" s="115">
        <f t="shared" si="668"/>
        <v>0</v>
      </c>
      <c r="EP23" s="115">
        <f t="shared" si="668"/>
        <v>0</v>
      </c>
      <c r="EQ23" s="115">
        <f t="shared" si="668"/>
        <v>0</v>
      </c>
      <c r="ER23" s="115">
        <f t="shared" si="668"/>
        <v>0</v>
      </c>
      <c r="ES23" s="115">
        <f t="shared" si="668"/>
        <v>0</v>
      </c>
      <c r="ET23" s="115">
        <f t="shared" si="668"/>
        <v>0</v>
      </c>
      <c r="EU23" s="115">
        <f t="shared" si="668"/>
        <v>0</v>
      </c>
      <c r="EV23" s="115">
        <f t="shared" si="668"/>
        <v>0</v>
      </c>
      <c r="EW23" s="115">
        <f t="shared" si="668"/>
        <v>0</v>
      </c>
      <c r="EX23" s="115">
        <f t="shared" si="668"/>
        <v>0</v>
      </c>
      <c r="EY23" s="115">
        <f t="shared" si="668"/>
        <v>0</v>
      </c>
      <c r="EZ23" s="115">
        <f t="shared" si="668"/>
        <v>0</v>
      </c>
      <c r="FA23" s="115">
        <f t="shared" si="668"/>
        <v>7</v>
      </c>
      <c r="FB23" s="115">
        <f t="shared" si="668"/>
        <v>0.84</v>
      </c>
      <c r="FC23" s="115">
        <f t="shared" si="668"/>
        <v>1</v>
      </c>
      <c r="FD23" s="115">
        <f t="shared" si="668"/>
        <v>0.12</v>
      </c>
      <c r="FE23" s="115">
        <f t="shared" si="668"/>
        <v>2</v>
      </c>
      <c r="FF23" s="115">
        <f t="shared" si="668"/>
        <v>0.24</v>
      </c>
      <c r="FG23" s="115">
        <f t="shared" si="668"/>
        <v>10</v>
      </c>
      <c r="FH23" s="115">
        <f t="shared" si="668"/>
        <v>1.2</v>
      </c>
      <c r="FI23" s="115">
        <f t="shared" si="668"/>
        <v>0</v>
      </c>
      <c r="FJ23" s="115">
        <f t="shared" si="668"/>
        <v>0</v>
      </c>
      <c r="FK23" s="115">
        <f t="shared" si="668"/>
        <v>0</v>
      </c>
      <c r="FL23" s="115">
        <f t="shared" si="668"/>
        <v>0</v>
      </c>
      <c r="FM23" s="115">
        <f t="shared" si="668"/>
        <v>0</v>
      </c>
      <c r="FN23" s="115">
        <f t="shared" si="668"/>
        <v>0</v>
      </c>
      <c r="FO23" s="115">
        <f t="shared" si="668"/>
        <v>0</v>
      </c>
      <c r="FP23" s="115">
        <f t="shared" si="668"/>
        <v>0</v>
      </c>
      <c r="FQ23" s="115">
        <f t="shared" si="668"/>
        <v>0</v>
      </c>
      <c r="FR23" s="115">
        <f t="shared" si="668"/>
        <v>0</v>
      </c>
      <c r="FS23" s="115">
        <f t="shared" si="668"/>
        <v>0</v>
      </c>
      <c r="FT23" s="115">
        <f t="shared" si="668"/>
        <v>0</v>
      </c>
      <c r="FU23" s="115">
        <f t="shared" si="668"/>
        <v>0</v>
      </c>
      <c r="FV23" s="115">
        <f t="shared" si="668"/>
        <v>0</v>
      </c>
      <c r="FW23" s="115">
        <f t="shared" si="668"/>
        <v>0</v>
      </c>
      <c r="FX23" s="115">
        <f t="shared" si="668"/>
        <v>0</v>
      </c>
      <c r="FY23" s="115">
        <f t="shared" si="668"/>
        <v>0</v>
      </c>
      <c r="FZ23" s="115">
        <f t="shared" si="668"/>
        <v>0</v>
      </c>
      <c r="GA23" s="115">
        <f t="shared" si="668"/>
        <v>0</v>
      </c>
      <c r="GB23" s="115">
        <f t="shared" si="668"/>
        <v>0</v>
      </c>
      <c r="GC23" s="115">
        <f t="shared" si="668"/>
        <v>0</v>
      </c>
      <c r="GD23" s="115">
        <f t="shared" si="668"/>
        <v>0</v>
      </c>
      <c r="GE23" s="115">
        <f t="shared" si="668"/>
        <v>0</v>
      </c>
      <c r="GF23" s="115">
        <f t="shared" si="668"/>
        <v>0</v>
      </c>
      <c r="GG23" s="115">
        <f t="shared" si="668"/>
        <v>0</v>
      </c>
      <c r="GH23" s="115">
        <f t="shared" si="668"/>
        <v>0</v>
      </c>
      <c r="GI23" s="115">
        <f t="shared" si="668"/>
        <v>0</v>
      </c>
      <c r="GJ23" s="115">
        <f t="shared" si="668"/>
        <v>0</v>
      </c>
      <c r="GK23" s="115">
        <f t="shared" si="668"/>
        <v>0</v>
      </c>
      <c r="GL23" s="115">
        <f t="shared" si="668"/>
        <v>0</v>
      </c>
      <c r="GM23" s="115">
        <f t="shared" si="668"/>
        <v>0</v>
      </c>
      <c r="GN23" s="115">
        <f t="shared" si="668"/>
        <v>0</v>
      </c>
      <c r="GO23" s="115">
        <f t="shared" si="668"/>
        <v>0</v>
      </c>
      <c r="GP23" s="115">
        <f t="shared" si="668"/>
        <v>0</v>
      </c>
      <c r="GQ23" s="115">
        <f t="shared" si="668"/>
        <v>0</v>
      </c>
      <c r="GR23" s="115">
        <f t="shared" si="668"/>
        <v>0</v>
      </c>
      <c r="GS23" s="115">
        <f t="shared" si="668"/>
        <v>0</v>
      </c>
      <c r="GT23" s="115">
        <f t="shared" si="668"/>
        <v>0</v>
      </c>
      <c r="GU23" s="115">
        <f t="shared" si="668"/>
        <v>0</v>
      </c>
      <c r="GV23" s="115">
        <f t="shared" si="668"/>
        <v>0</v>
      </c>
      <c r="GW23" s="115">
        <f t="shared" ref="GW23:IZ23" si="669">SUM(GW22:GW22)</f>
        <v>0</v>
      </c>
      <c r="GX23" s="115">
        <f t="shared" si="669"/>
        <v>0</v>
      </c>
      <c r="GY23" s="115">
        <f t="shared" si="669"/>
        <v>0</v>
      </c>
      <c r="GZ23" s="115">
        <f t="shared" si="669"/>
        <v>0</v>
      </c>
      <c r="HA23" s="115">
        <f t="shared" si="669"/>
        <v>0</v>
      </c>
      <c r="HB23" s="115">
        <f t="shared" si="669"/>
        <v>0</v>
      </c>
      <c r="HC23" s="115">
        <f t="shared" si="669"/>
        <v>0</v>
      </c>
      <c r="HD23" s="115">
        <f t="shared" si="669"/>
        <v>0</v>
      </c>
      <c r="HE23" s="115">
        <f t="shared" si="669"/>
        <v>0</v>
      </c>
      <c r="HF23" s="115">
        <f t="shared" si="669"/>
        <v>0</v>
      </c>
      <c r="HG23" s="115">
        <f t="shared" si="669"/>
        <v>0</v>
      </c>
      <c r="HH23" s="115">
        <f t="shared" si="669"/>
        <v>0</v>
      </c>
      <c r="HI23" s="115">
        <f t="shared" si="669"/>
        <v>0</v>
      </c>
      <c r="HJ23" s="115">
        <f t="shared" si="669"/>
        <v>0</v>
      </c>
      <c r="HK23" s="115">
        <f t="shared" si="669"/>
        <v>0</v>
      </c>
      <c r="HL23" s="115">
        <f t="shared" si="669"/>
        <v>0</v>
      </c>
      <c r="HM23" s="115">
        <f t="shared" si="669"/>
        <v>0</v>
      </c>
      <c r="HN23" s="115">
        <f t="shared" si="669"/>
        <v>0</v>
      </c>
      <c r="HO23" s="115">
        <f t="shared" si="669"/>
        <v>0</v>
      </c>
      <c r="HP23" s="115">
        <f t="shared" si="669"/>
        <v>0</v>
      </c>
      <c r="HQ23" s="115">
        <f t="shared" si="669"/>
        <v>0</v>
      </c>
      <c r="HR23" s="115">
        <f t="shared" si="669"/>
        <v>0</v>
      </c>
      <c r="HS23" s="115">
        <f t="shared" si="669"/>
        <v>0</v>
      </c>
      <c r="HT23" s="115">
        <f t="shared" si="669"/>
        <v>0</v>
      </c>
      <c r="HU23" s="115">
        <f t="shared" ref="HU23:IB23" si="670">SUM(HU22:HU22)</f>
        <v>0</v>
      </c>
      <c r="HV23" s="115">
        <f t="shared" si="670"/>
        <v>0</v>
      </c>
      <c r="HW23" s="115">
        <f t="shared" si="670"/>
        <v>0</v>
      </c>
      <c r="HX23" s="115">
        <f t="shared" si="670"/>
        <v>0</v>
      </c>
      <c r="HY23" s="115">
        <f t="shared" si="670"/>
        <v>0</v>
      </c>
      <c r="HZ23" s="115">
        <f t="shared" si="670"/>
        <v>0</v>
      </c>
      <c r="IA23" s="115">
        <f t="shared" si="670"/>
        <v>0</v>
      </c>
      <c r="IB23" s="115">
        <f t="shared" si="670"/>
        <v>0</v>
      </c>
      <c r="IC23" s="115">
        <f t="shared" si="669"/>
        <v>0</v>
      </c>
      <c r="ID23" s="115">
        <f t="shared" si="669"/>
        <v>0</v>
      </c>
      <c r="IE23" s="115">
        <f t="shared" si="669"/>
        <v>0</v>
      </c>
      <c r="IF23" s="115">
        <f t="shared" si="669"/>
        <v>0</v>
      </c>
      <c r="IG23" s="115">
        <f t="shared" si="669"/>
        <v>0</v>
      </c>
      <c r="IH23" s="115">
        <f t="shared" si="669"/>
        <v>0</v>
      </c>
      <c r="II23" s="115">
        <f t="shared" si="669"/>
        <v>0</v>
      </c>
      <c r="IJ23" s="115">
        <f t="shared" si="669"/>
        <v>0</v>
      </c>
      <c r="IK23" s="115">
        <f t="shared" si="669"/>
        <v>0</v>
      </c>
      <c r="IL23" s="115">
        <f t="shared" si="669"/>
        <v>0</v>
      </c>
      <c r="IM23" s="115">
        <f t="shared" si="669"/>
        <v>0</v>
      </c>
      <c r="IN23" s="115">
        <f t="shared" si="669"/>
        <v>0</v>
      </c>
      <c r="IO23" s="115">
        <f t="shared" si="669"/>
        <v>0</v>
      </c>
      <c r="IP23" s="115">
        <f t="shared" si="669"/>
        <v>0</v>
      </c>
      <c r="IQ23" s="115">
        <f t="shared" si="669"/>
        <v>0</v>
      </c>
      <c r="IR23" s="115">
        <f t="shared" si="669"/>
        <v>0</v>
      </c>
      <c r="IS23" s="115">
        <f t="shared" si="669"/>
        <v>0</v>
      </c>
      <c r="IT23" s="115">
        <f t="shared" si="669"/>
        <v>0</v>
      </c>
      <c r="IU23" s="115">
        <f t="shared" si="669"/>
        <v>0</v>
      </c>
      <c r="IV23" s="115">
        <f t="shared" si="669"/>
        <v>0</v>
      </c>
      <c r="IW23" s="115">
        <f t="shared" si="669"/>
        <v>0</v>
      </c>
      <c r="IX23" s="115">
        <f t="shared" si="669"/>
        <v>0</v>
      </c>
      <c r="IY23" s="115">
        <f t="shared" si="669"/>
        <v>0</v>
      </c>
      <c r="IZ23" s="115">
        <f t="shared" si="669"/>
        <v>0</v>
      </c>
      <c r="JA23" s="115">
        <f t="shared" ref="JA23:JN23" si="671">SUM(JA22:JA22)</f>
        <v>0</v>
      </c>
      <c r="JB23" s="115">
        <f t="shared" si="671"/>
        <v>0</v>
      </c>
      <c r="JC23" s="115">
        <f t="shared" si="671"/>
        <v>0</v>
      </c>
      <c r="JD23" s="115">
        <f t="shared" si="671"/>
        <v>0</v>
      </c>
      <c r="JE23" s="115">
        <f t="shared" si="671"/>
        <v>0</v>
      </c>
      <c r="JF23" s="115">
        <f t="shared" si="671"/>
        <v>0</v>
      </c>
      <c r="JG23" s="115">
        <f t="shared" si="671"/>
        <v>0</v>
      </c>
      <c r="JH23" s="115">
        <f t="shared" si="671"/>
        <v>0</v>
      </c>
      <c r="JI23" s="115">
        <f t="shared" si="671"/>
        <v>137</v>
      </c>
      <c r="JJ23" s="115">
        <f t="shared" si="671"/>
        <v>16.440000000000001</v>
      </c>
      <c r="JK23" s="115">
        <f t="shared" si="671"/>
        <v>36</v>
      </c>
      <c r="JL23" s="115">
        <f t="shared" si="671"/>
        <v>4.32</v>
      </c>
      <c r="JM23" s="115">
        <f t="shared" si="671"/>
        <v>27</v>
      </c>
      <c r="JN23" s="115">
        <f t="shared" si="671"/>
        <v>3.24</v>
      </c>
      <c r="JO23" s="115">
        <f t="shared" si="224"/>
        <v>200</v>
      </c>
      <c r="JP23" s="115">
        <f t="shared" si="225"/>
        <v>24</v>
      </c>
    </row>
    <row r="24" spans="1:276" s="76" customFormat="1" ht="25.5" customHeight="1">
      <c r="A24" s="73" t="s">
        <v>71</v>
      </c>
      <c r="B24" s="74" t="s">
        <v>72</v>
      </c>
      <c r="C24" s="73"/>
      <c r="D24" s="157"/>
      <c r="E24" s="75">
        <f t="shared" ref="E24:BP24" si="672">E23+E20+E17</f>
        <v>46.5</v>
      </c>
      <c r="F24" s="117">
        <f t="shared" si="672"/>
        <v>6.9660999999999991</v>
      </c>
      <c r="G24" s="117">
        <f t="shared" si="672"/>
        <v>13.3</v>
      </c>
      <c r="H24" s="117">
        <f t="shared" si="672"/>
        <v>1.9138999999999999</v>
      </c>
      <c r="I24" s="117">
        <f t="shared" si="672"/>
        <v>22</v>
      </c>
      <c r="J24" s="117">
        <f t="shared" si="672"/>
        <v>3.2947999999999995</v>
      </c>
      <c r="K24" s="117">
        <f t="shared" si="672"/>
        <v>81.8</v>
      </c>
      <c r="L24" s="117">
        <f t="shared" si="672"/>
        <v>12.174799999999999</v>
      </c>
      <c r="M24" s="117">
        <f t="shared" si="672"/>
        <v>45</v>
      </c>
      <c r="N24" s="117">
        <f t="shared" si="672"/>
        <v>9.2751400000000004</v>
      </c>
      <c r="O24" s="117">
        <f t="shared" si="672"/>
        <v>12</v>
      </c>
      <c r="P24" s="117">
        <f t="shared" si="672"/>
        <v>2.24254</v>
      </c>
      <c r="Q24" s="117">
        <f t="shared" si="672"/>
        <v>5</v>
      </c>
      <c r="R24" s="117">
        <f t="shared" si="672"/>
        <v>0.94839999999999991</v>
      </c>
      <c r="S24" s="117">
        <f t="shared" si="672"/>
        <v>62</v>
      </c>
      <c r="T24" s="117">
        <f t="shared" si="672"/>
        <v>12.46608</v>
      </c>
      <c r="U24" s="117">
        <f t="shared" si="672"/>
        <v>26</v>
      </c>
      <c r="V24" s="117">
        <f t="shared" si="672"/>
        <v>4.6821999999999999</v>
      </c>
      <c r="W24" s="117">
        <f t="shared" si="672"/>
        <v>7.6</v>
      </c>
      <c r="X24" s="117">
        <f t="shared" si="672"/>
        <v>1.41764</v>
      </c>
      <c r="Y24" s="117">
        <f t="shared" si="672"/>
        <v>1</v>
      </c>
      <c r="Z24" s="117">
        <f t="shared" si="672"/>
        <v>0.17396</v>
      </c>
      <c r="AA24" s="117">
        <f t="shared" si="672"/>
        <v>34.6</v>
      </c>
      <c r="AB24" s="117">
        <f t="shared" si="672"/>
        <v>6.2738000000000005</v>
      </c>
      <c r="AC24" s="117">
        <f t="shared" si="672"/>
        <v>33</v>
      </c>
      <c r="AD24" s="117">
        <f t="shared" si="672"/>
        <v>6.9296000000000006</v>
      </c>
      <c r="AE24" s="117">
        <f t="shared" si="672"/>
        <v>9</v>
      </c>
      <c r="AF24" s="117">
        <f t="shared" si="672"/>
        <v>2.1569199999999999</v>
      </c>
      <c r="AG24" s="117">
        <f t="shared" si="672"/>
        <v>7</v>
      </c>
      <c r="AH24" s="117">
        <f t="shared" si="672"/>
        <v>1.6755600000000002</v>
      </c>
      <c r="AI24" s="117">
        <f t="shared" si="672"/>
        <v>49</v>
      </c>
      <c r="AJ24" s="117">
        <f t="shared" si="672"/>
        <v>10.762080000000001</v>
      </c>
      <c r="AK24" s="117">
        <f t="shared" si="672"/>
        <v>76.5</v>
      </c>
      <c r="AL24" s="117">
        <f t="shared" si="672"/>
        <v>16.238219999999998</v>
      </c>
      <c r="AM24" s="117">
        <f t="shared" si="672"/>
        <v>16.5</v>
      </c>
      <c r="AN24" s="117">
        <f t="shared" si="672"/>
        <v>3.4639600000000002</v>
      </c>
      <c r="AO24" s="117">
        <f t="shared" si="672"/>
        <v>6</v>
      </c>
      <c r="AP24" s="117">
        <f t="shared" si="672"/>
        <v>1.3597800000000002</v>
      </c>
      <c r="AQ24" s="117">
        <f t="shared" si="672"/>
        <v>99</v>
      </c>
      <c r="AR24" s="117">
        <f t="shared" si="672"/>
        <v>21.061959999999996</v>
      </c>
      <c r="AS24" s="117">
        <f t="shared" si="672"/>
        <v>67</v>
      </c>
      <c r="AT24" s="117">
        <f t="shared" si="672"/>
        <v>10.666679999999999</v>
      </c>
      <c r="AU24" s="117">
        <f t="shared" si="672"/>
        <v>34.5</v>
      </c>
      <c r="AV24" s="117">
        <f t="shared" si="672"/>
        <v>6.3819400000000002</v>
      </c>
      <c r="AW24" s="117">
        <f t="shared" si="672"/>
        <v>19.5</v>
      </c>
      <c r="AX24" s="117">
        <f t="shared" si="672"/>
        <v>3.6229800000000001</v>
      </c>
      <c r="AY24" s="117">
        <f t="shared" si="672"/>
        <v>121</v>
      </c>
      <c r="AZ24" s="117">
        <f t="shared" si="672"/>
        <v>20.671600000000002</v>
      </c>
      <c r="BA24" s="117">
        <f t="shared" si="672"/>
        <v>51.5</v>
      </c>
      <c r="BB24" s="117">
        <f t="shared" si="672"/>
        <v>11.507100000000001</v>
      </c>
      <c r="BC24" s="117">
        <f t="shared" si="672"/>
        <v>12.5</v>
      </c>
      <c r="BD24" s="117">
        <f t="shared" si="672"/>
        <v>2.6781000000000001</v>
      </c>
      <c r="BE24" s="117">
        <f t="shared" si="672"/>
        <v>1</v>
      </c>
      <c r="BF24" s="117">
        <f t="shared" si="672"/>
        <v>0.30740000000000001</v>
      </c>
      <c r="BG24" s="117">
        <f t="shared" si="672"/>
        <v>65</v>
      </c>
      <c r="BH24" s="117">
        <f t="shared" si="672"/>
        <v>14.492599999999999</v>
      </c>
      <c r="BI24" s="117">
        <f t="shared" si="672"/>
        <v>121.5</v>
      </c>
      <c r="BJ24" s="117">
        <f t="shared" si="672"/>
        <v>30.056680000000004</v>
      </c>
      <c r="BK24" s="117">
        <f t="shared" si="672"/>
        <v>41</v>
      </c>
      <c r="BL24" s="117">
        <f t="shared" si="672"/>
        <v>9.8035200000000007</v>
      </c>
      <c r="BM24" s="117">
        <f t="shared" si="672"/>
        <v>5.5</v>
      </c>
      <c r="BN24" s="117">
        <f t="shared" si="672"/>
        <v>1.5426000000000002</v>
      </c>
      <c r="BO24" s="117">
        <f t="shared" si="672"/>
        <v>168</v>
      </c>
      <c r="BP24" s="117">
        <f t="shared" si="672"/>
        <v>41.402799999999999</v>
      </c>
      <c r="BQ24" s="117">
        <f t="shared" ref="BQ24:EJ24" si="673">BQ23+BQ20+BQ17</f>
        <v>25</v>
      </c>
      <c r="BR24" s="117">
        <f t="shared" si="673"/>
        <v>6.2814000000000005</v>
      </c>
      <c r="BS24" s="117">
        <f t="shared" si="673"/>
        <v>24</v>
      </c>
      <c r="BT24" s="117">
        <f t="shared" si="673"/>
        <v>5.1471999999999998</v>
      </c>
      <c r="BU24" s="117">
        <f t="shared" si="673"/>
        <v>1</v>
      </c>
      <c r="BV24" s="117">
        <f t="shared" si="673"/>
        <v>0.30740000000000001</v>
      </c>
      <c r="BW24" s="117">
        <f t="shared" si="673"/>
        <v>50</v>
      </c>
      <c r="BX24" s="117">
        <f t="shared" si="673"/>
        <v>11.736000000000001</v>
      </c>
      <c r="BY24" s="117">
        <f t="shared" si="673"/>
        <v>19</v>
      </c>
      <c r="BZ24" s="117">
        <f t="shared" si="673"/>
        <v>3.65184</v>
      </c>
      <c r="CA24" s="117">
        <f t="shared" si="673"/>
        <v>8.5</v>
      </c>
      <c r="CB24" s="117">
        <f t="shared" si="673"/>
        <v>1.66296</v>
      </c>
      <c r="CC24" s="117">
        <f t="shared" si="673"/>
        <v>5.5</v>
      </c>
      <c r="CD24" s="117">
        <f t="shared" si="673"/>
        <v>1.0880000000000001</v>
      </c>
      <c r="CE24" s="117">
        <f t="shared" si="673"/>
        <v>33</v>
      </c>
      <c r="CF24" s="117">
        <f t="shared" si="673"/>
        <v>6.4028</v>
      </c>
      <c r="CG24" s="117">
        <f t="shared" si="673"/>
        <v>85.5</v>
      </c>
      <c r="CH24" s="117">
        <f t="shared" si="673"/>
        <v>19.08512</v>
      </c>
      <c r="CI24" s="117">
        <f t="shared" si="673"/>
        <v>34</v>
      </c>
      <c r="CJ24" s="117">
        <f t="shared" si="673"/>
        <v>7.1008800000000001</v>
      </c>
      <c r="CK24" s="117">
        <f t="shared" si="673"/>
        <v>8.5</v>
      </c>
      <c r="CL24" s="117">
        <f t="shared" si="673"/>
        <v>1.7404000000000002</v>
      </c>
      <c r="CM24" s="117">
        <f t="shared" si="673"/>
        <v>128</v>
      </c>
      <c r="CN24" s="117">
        <f t="shared" si="673"/>
        <v>27.926400000000001</v>
      </c>
      <c r="CO24" s="117">
        <f t="shared" si="673"/>
        <v>68.5</v>
      </c>
      <c r="CP24" s="117">
        <f t="shared" si="673"/>
        <v>12.101839999999999</v>
      </c>
      <c r="CQ24" s="117">
        <f t="shared" si="673"/>
        <v>27.5</v>
      </c>
      <c r="CR24" s="117">
        <f t="shared" si="673"/>
        <v>5.2009799999999995</v>
      </c>
      <c r="CS24" s="117">
        <f t="shared" si="673"/>
        <v>13</v>
      </c>
      <c r="CT24" s="117">
        <f t="shared" si="673"/>
        <v>2.3919800000000002</v>
      </c>
      <c r="CU24" s="117">
        <f t="shared" si="673"/>
        <v>109</v>
      </c>
      <c r="CV24" s="117">
        <f t="shared" si="673"/>
        <v>19.694800000000001</v>
      </c>
      <c r="CW24" s="117">
        <f t="shared" si="673"/>
        <v>92.1</v>
      </c>
      <c r="CX24" s="117">
        <f t="shared" si="673"/>
        <v>17.575960000000002</v>
      </c>
      <c r="CY24" s="117">
        <f t="shared" si="673"/>
        <v>56.9</v>
      </c>
      <c r="CZ24" s="117">
        <f t="shared" si="673"/>
        <v>11.06296</v>
      </c>
      <c r="DA24" s="117">
        <f t="shared" si="673"/>
        <v>11</v>
      </c>
      <c r="DB24" s="117">
        <f t="shared" si="673"/>
        <v>2.1210000000000004</v>
      </c>
      <c r="DC24" s="117">
        <f t="shared" si="673"/>
        <v>160</v>
      </c>
      <c r="DD24" s="117">
        <f t="shared" si="673"/>
        <v>30.759919999999997</v>
      </c>
      <c r="DE24" s="117">
        <f t="shared" si="673"/>
        <v>25</v>
      </c>
      <c r="DF24" s="117">
        <f t="shared" si="673"/>
        <v>4.9558</v>
      </c>
      <c r="DG24" s="117">
        <f t="shared" si="673"/>
        <v>7.5</v>
      </c>
      <c r="DH24" s="117">
        <f t="shared" si="673"/>
        <v>1.4717999999999998</v>
      </c>
      <c r="DI24" s="117">
        <f t="shared" si="673"/>
        <v>2.5</v>
      </c>
      <c r="DJ24" s="117">
        <f t="shared" si="673"/>
        <v>0.49139999999999995</v>
      </c>
      <c r="DK24" s="117">
        <f t="shared" si="673"/>
        <v>35</v>
      </c>
      <c r="DL24" s="117">
        <f t="shared" si="673"/>
        <v>6.9189999999999996</v>
      </c>
      <c r="DM24" s="117">
        <f t="shared" si="673"/>
        <v>113</v>
      </c>
      <c r="DN24" s="117">
        <f t="shared" si="673"/>
        <v>30.358560000000001</v>
      </c>
      <c r="DO24" s="117">
        <f t="shared" si="673"/>
        <v>23.5</v>
      </c>
      <c r="DP24" s="117">
        <f t="shared" si="673"/>
        <v>6.4420200000000003</v>
      </c>
      <c r="DQ24" s="117">
        <f t="shared" si="673"/>
        <v>14.5</v>
      </c>
      <c r="DR24" s="117">
        <f t="shared" si="673"/>
        <v>3.9716200000000002</v>
      </c>
      <c r="DS24" s="117">
        <f t="shared" si="673"/>
        <v>151</v>
      </c>
      <c r="DT24" s="117">
        <f t="shared" si="673"/>
        <v>40.772199999999991</v>
      </c>
      <c r="DU24" s="117">
        <f t="shared" ref="DU24:EB24" si="674">DU23+DU20+DU17</f>
        <v>14</v>
      </c>
      <c r="DV24" s="117">
        <f t="shared" si="674"/>
        <v>2.3801199999999998</v>
      </c>
      <c r="DW24" s="117">
        <f t="shared" si="674"/>
        <v>2.5</v>
      </c>
      <c r="DX24" s="117">
        <f t="shared" si="674"/>
        <v>0.42403999999999997</v>
      </c>
      <c r="DY24" s="117">
        <f t="shared" si="674"/>
        <v>3.5</v>
      </c>
      <c r="DZ24" s="117">
        <f t="shared" si="674"/>
        <v>0.58407999999999993</v>
      </c>
      <c r="EA24" s="117">
        <f t="shared" si="674"/>
        <v>20</v>
      </c>
      <c r="EB24" s="117">
        <f t="shared" si="674"/>
        <v>3.3882399999999997</v>
      </c>
      <c r="EC24" s="117">
        <f t="shared" si="673"/>
        <v>49.2</v>
      </c>
      <c r="ED24" s="117">
        <f t="shared" si="673"/>
        <v>10.159839999999999</v>
      </c>
      <c r="EE24" s="117">
        <f t="shared" si="673"/>
        <v>4</v>
      </c>
      <c r="EF24" s="117">
        <f t="shared" si="673"/>
        <v>0.79996</v>
      </c>
      <c r="EG24" s="117">
        <f t="shared" si="673"/>
        <v>13</v>
      </c>
      <c r="EH24" s="117">
        <f t="shared" si="673"/>
        <v>2.5718000000000001</v>
      </c>
      <c r="EI24" s="117">
        <f t="shared" si="673"/>
        <v>66.2</v>
      </c>
      <c r="EJ24" s="117">
        <f t="shared" si="673"/>
        <v>13.531599999999999</v>
      </c>
      <c r="EK24" s="117">
        <f t="shared" ref="EK24:GV24" si="675">EK23+EK20+EK17</f>
        <v>6</v>
      </c>
      <c r="EL24" s="117">
        <f t="shared" si="675"/>
        <v>1.02</v>
      </c>
      <c r="EM24" s="117">
        <f t="shared" si="675"/>
        <v>1</v>
      </c>
      <c r="EN24" s="117">
        <f t="shared" si="675"/>
        <v>0.16802</v>
      </c>
      <c r="EO24" s="117">
        <f t="shared" si="675"/>
        <v>1</v>
      </c>
      <c r="EP24" s="117">
        <f t="shared" si="675"/>
        <v>0.16802</v>
      </c>
      <c r="EQ24" s="117">
        <f t="shared" si="675"/>
        <v>8</v>
      </c>
      <c r="ER24" s="117">
        <f t="shared" si="675"/>
        <v>1.3560400000000001</v>
      </c>
      <c r="ES24" s="117">
        <f t="shared" si="675"/>
        <v>28.5</v>
      </c>
      <c r="ET24" s="117">
        <f t="shared" si="675"/>
        <v>5.5106600000000006</v>
      </c>
      <c r="EU24" s="117">
        <f t="shared" si="675"/>
        <v>16.5</v>
      </c>
      <c r="EV24" s="117">
        <f t="shared" si="675"/>
        <v>3.2879399999999999</v>
      </c>
      <c r="EW24" s="117">
        <f t="shared" si="675"/>
        <v>8</v>
      </c>
      <c r="EX24" s="117">
        <f t="shared" si="675"/>
        <v>1.5749599999999999</v>
      </c>
      <c r="EY24" s="117">
        <f t="shared" si="675"/>
        <v>53</v>
      </c>
      <c r="EZ24" s="117">
        <f t="shared" si="675"/>
        <v>10.373560000000001</v>
      </c>
      <c r="FA24" s="117">
        <f t="shared" si="675"/>
        <v>95.2</v>
      </c>
      <c r="FB24" s="117">
        <f t="shared" si="675"/>
        <v>20.784559999999999</v>
      </c>
      <c r="FC24" s="117">
        <f t="shared" si="675"/>
        <v>19</v>
      </c>
      <c r="FD24" s="117">
        <f t="shared" si="675"/>
        <v>4.1326799999999997</v>
      </c>
      <c r="FE24" s="117">
        <f t="shared" si="675"/>
        <v>19</v>
      </c>
      <c r="FF24" s="117">
        <f t="shared" si="675"/>
        <v>4.01004</v>
      </c>
      <c r="FG24" s="117">
        <f t="shared" si="675"/>
        <v>133.19999999999999</v>
      </c>
      <c r="FH24" s="117">
        <f t="shared" si="675"/>
        <v>28.927280000000003</v>
      </c>
      <c r="FI24" s="117">
        <f t="shared" si="675"/>
        <v>7</v>
      </c>
      <c r="FJ24" s="117">
        <f t="shared" si="675"/>
        <v>1.4279999999999999</v>
      </c>
      <c r="FK24" s="117">
        <f t="shared" si="675"/>
        <v>1</v>
      </c>
      <c r="FL24" s="117">
        <f t="shared" si="675"/>
        <v>0.17599999999999999</v>
      </c>
      <c r="FM24" s="117">
        <f t="shared" si="675"/>
        <v>2</v>
      </c>
      <c r="FN24" s="117">
        <f t="shared" si="675"/>
        <v>0.40100000000000002</v>
      </c>
      <c r="FO24" s="117">
        <f t="shared" si="675"/>
        <v>10</v>
      </c>
      <c r="FP24" s="117">
        <f t="shared" si="675"/>
        <v>2.0049999999999999</v>
      </c>
      <c r="FQ24" s="117">
        <f t="shared" si="675"/>
        <v>72</v>
      </c>
      <c r="FR24" s="117">
        <f t="shared" si="675"/>
        <v>8.8908000000000005</v>
      </c>
      <c r="FS24" s="117">
        <f t="shared" si="675"/>
        <v>23</v>
      </c>
      <c r="FT24" s="117">
        <f t="shared" si="675"/>
        <v>3.3770000000000002</v>
      </c>
      <c r="FU24" s="117">
        <f t="shared" si="675"/>
        <v>13</v>
      </c>
      <c r="FV24" s="117">
        <f t="shared" si="675"/>
        <v>1.897</v>
      </c>
      <c r="FW24" s="117">
        <f t="shared" si="675"/>
        <v>108</v>
      </c>
      <c r="FX24" s="117">
        <f t="shared" si="675"/>
        <v>14.164800000000001</v>
      </c>
      <c r="FY24" s="117">
        <f t="shared" si="675"/>
        <v>26</v>
      </c>
      <c r="FZ24" s="117">
        <f t="shared" si="675"/>
        <v>4.9497199999999992</v>
      </c>
      <c r="GA24" s="117">
        <f t="shared" si="675"/>
        <v>8.5</v>
      </c>
      <c r="GB24" s="117">
        <f t="shared" si="675"/>
        <v>1.63794</v>
      </c>
      <c r="GC24" s="117">
        <f t="shared" si="675"/>
        <v>11.5</v>
      </c>
      <c r="GD24" s="117">
        <f t="shared" si="675"/>
        <v>2.2619400000000001</v>
      </c>
      <c r="GE24" s="117">
        <f t="shared" si="675"/>
        <v>46</v>
      </c>
      <c r="GF24" s="117">
        <f t="shared" si="675"/>
        <v>8.8495999999999988</v>
      </c>
      <c r="GG24" s="117">
        <f t="shared" si="675"/>
        <v>62.7</v>
      </c>
      <c r="GH24" s="117">
        <f t="shared" si="675"/>
        <v>11.836080000000001</v>
      </c>
      <c r="GI24" s="117">
        <f t="shared" si="675"/>
        <v>30</v>
      </c>
      <c r="GJ24" s="117">
        <f t="shared" si="675"/>
        <v>5.5979599999999996</v>
      </c>
      <c r="GK24" s="117">
        <f t="shared" si="675"/>
        <v>13.5</v>
      </c>
      <c r="GL24" s="117">
        <f t="shared" si="675"/>
        <v>2.5829599999999999</v>
      </c>
      <c r="GM24" s="117">
        <f t="shared" si="675"/>
        <v>106.2</v>
      </c>
      <c r="GN24" s="117">
        <f t="shared" si="675"/>
        <v>20.016999999999999</v>
      </c>
      <c r="GO24" s="117">
        <f t="shared" si="675"/>
        <v>27.5</v>
      </c>
      <c r="GP24" s="117">
        <f t="shared" si="675"/>
        <v>5.2024999999999997</v>
      </c>
      <c r="GQ24" s="117">
        <f t="shared" si="675"/>
        <v>18.5</v>
      </c>
      <c r="GR24" s="117">
        <f t="shared" si="675"/>
        <v>3.6405000000000003</v>
      </c>
      <c r="GS24" s="117">
        <f t="shared" si="675"/>
        <v>7</v>
      </c>
      <c r="GT24" s="117">
        <f t="shared" si="675"/>
        <v>1.3519999999999999</v>
      </c>
      <c r="GU24" s="117">
        <f t="shared" si="675"/>
        <v>53</v>
      </c>
      <c r="GV24" s="117">
        <f t="shared" si="675"/>
        <v>10.195</v>
      </c>
      <c r="GW24" s="117">
        <f t="shared" ref="GW24:IZ24" si="676">GW23+GW20+GW17</f>
        <v>68</v>
      </c>
      <c r="GX24" s="117">
        <f t="shared" si="676"/>
        <v>14.489839999999999</v>
      </c>
      <c r="GY24" s="117">
        <f t="shared" si="676"/>
        <v>16</v>
      </c>
      <c r="GZ24" s="117">
        <f t="shared" si="676"/>
        <v>3.49248</v>
      </c>
      <c r="HA24" s="117">
        <f t="shared" si="676"/>
        <v>9</v>
      </c>
      <c r="HB24" s="117">
        <f t="shared" si="676"/>
        <v>1.9782</v>
      </c>
      <c r="HC24" s="117">
        <f t="shared" si="676"/>
        <v>93</v>
      </c>
      <c r="HD24" s="117">
        <f t="shared" si="676"/>
        <v>19.960519999999999</v>
      </c>
      <c r="HE24" s="117">
        <f t="shared" si="676"/>
        <v>33.299999999999997</v>
      </c>
      <c r="HF24" s="117">
        <f t="shared" si="676"/>
        <v>5.9711319999999999</v>
      </c>
      <c r="HG24" s="117">
        <f t="shared" si="676"/>
        <v>7.13</v>
      </c>
      <c r="HH24" s="117">
        <f t="shared" si="676"/>
        <v>1.2857000000000001</v>
      </c>
      <c r="HI24" s="117">
        <f t="shared" si="676"/>
        <v>1.57</v>
      </c>
      <c r="HJ24" s="117">
        <f t="shared" si="676"/>
        <v>0.271088</v>
      </c>
      <c r="HK24" s="117">
        <f t="shared" si="676"/>
        <v>42</v>
      </c>
      <c r="HL24" s="117">
        <f t="shared" si="676"/>
        <v>7.5279199999999999</v>
      </c>
      <c r="HM24" s="117">
        <f t="shared" si="676"/>
        <v>82</v>
      </c>
      <c r="HN24" s="117">
        <f t="shared" si="676"/>
        <v>11.23596</v>
      </c>
      <c r="HO24" s="117">
        <f t="shared" si="676"/>
        <v>17.5</v>
      </c>
      <c r="HP24" s="117">
        <f t="shared" si="676"/>
        <v>2.355</v>
      </c>
      <c r="HQ24" s="117">
        <f t="shared" si="676"/>
        <v>5.5</v>
      </c>
      <c r="HR24" s="117">
        <f t="shared" si="676"/>
        <v>0.77403999999999984</v>
      </c>
      <c r="HS24" s="117">
        <f t="shared" si="676"/>
        <v>105</v>
      </c>
      <c r="HT24" s="117">
        <f t="shared" si="676"/>
        <v>14.365000000000002</v>
      </c>
      <c r="HU24" s="117">
        <f t="shared" ref="HU24:IB24" si="677">HU23+HU20+HU17</f>
        <v>60</v>
      </c>
      <c r="HV24" s="117">
        <f t="shared" si="677"/>
        <v>9.2073999999999998</v>
      </c>
      <c r="HW24" s="117">
        <f t="shared" si="677"/>
        <v>12</v>
      </c>
      <c r="HX24" s="117">
        <f t="shared" si="677"/>
        <v>1.8584399999999999</v>
      </c>
      <c r="HY24" s="117">
        <f t="shared" si="677"/>
        <v>3</v>
      </c>
      <c r="HZ24" s="117">
        <f t="shared" si="677"/>
        <v>0.44596000000000002</v>
      </c>
      <c r="IA24" s="117">
        <f t="shared" si="677"/>
        <v>75</v>
      </c>
      <c r="IB24" s="117">
        <f t="shared" si="677"/>
        <v>11.511800000000001</v>
      </c>
      <c r="IC24" s="117">
        <f t="shared" si="676"/>
        <v>135.5</v>
      </c>
      <c r="ID24" s="117">
        <f t="shared" si="676"/>
        <v>32.569760000000002</v>
      </c>
      <c r="IE24" s="117">
        <f t="shared" si="676"/>
        <v>55.5</v>
      </c>
      <c r="IF24" s="117">
        <f t="shared" si="676"/>
        <v>11.891960000000001</v>
      </c>
      <c r="IG24" s="117">
        <f t="shared" si="676"/>
        <v>39</v>
      </c>
      <c r="IH24" s="117">
        <f t="shared" si="676"/>
        <v>8.52468</v>
      </c>
      <c r="II24" s="117">
        <f t="shared" si="676"/>
        <v>230</v>
      </c>
      <c r="IJ24" s="117">
        <f t="shared" si="676"/>
        <v>52.986399999999996</v>
      </c>
      <c r="IK24" s="117">
        <f t="shared" si="676"/>
        <v>100.5</v>
      </c>
      <c r="IL24" s="117">
        <f t="shared" si="676"/>
        <v>20.215980000000002</v>
      </c>
      <c r="IM24" s="117">
        <f t="shared" si="676"/>
        <v>31.5</v>
      </c>
      <c r="IN24" s="117">
        <f t="shared" si="676"/>
        <v>6.2499799999999999</v>
      </c>
      <c r="IO24" s="117">
        <f t="shared" si="676"/>
        <v>13</v>
      </c>
      <c r="IP24" s="117">
        <f t="shared" si="676"/>
        <v>2.5610400000000002</v>
      </c>
      <c r="IQ24" s="117">
        <f t="shared" si="676"/>
        <v>145</v>
      </c>
      <c r="IR24" s="117">
        <f t="shared" si="676"/>
        <v>29.026999999999997</v>
      </c>
      <c r="IS24" s="117">
        <f t="shared" si="676"/>
        <v>39</v>
      </c>
      <c r="IT24" s="117">
        <f t="shared" si="676"/>
        <v>7.65184</v>
      </c>
      <c r="IU24" s="117">
        <f t="shared" si="676"/>
        <v>13</v>
      </c>
      <c r="IV24" s="117">
        <f t="shared" si="676"/>
        <v>2.5749599999999999</v>
      </c>
      <c r="IW24" s="117">
        <f t="shared" si="676"/>
        <v>11</v>
      </c>
      <c r="IX24" s="117">
        <f t="shared" si="676"/>
        <v>2.1760000000000002</v>
      </c>
      <c r="IY24" s="117">
        <f t="shared" si="676"/>
        <v>63</v>
      </c>
      <c r="IZ24" s="117">
        <f t="shared" si="676"/>
        <v>12.402799999999999</v>
      </c>
      <c r="JA24" s="117">
        <f t="shared" ref="JA24:JN24" si="678">JA23+JA20+JA17</f>
        <v>0</v>
      </c>
      <c r="JB24" s="117">
        <f t="shared" si="678"/>
        <v>0</v>
      </c>
      <c r="JC24" s="117">
        <f t="shared" si="678"/>
        <v>0</v>
      </c>
      <c r="JD24" s="117">
        <f t="shared" si="678"/>
        <v>0</v>
      </c>
      <c r="JE24" s="117">
        <f t="shared" si="678"/>
        <v>0</v>
      </c>
      <c r="JF24" s="117">
        <f t="shared" si="678"/>
        <v>0</v>
      </c>
      <c r="JG24" s="117">
        <f t="shared" si="678"/>
        <v>0</v>
      </c>
      <c r="JH24" s="117">
        <f t="shared" si="678"/>
        <v>0</v>
      </c>
      <c r="JI24" s="117">
        <f t="shared" si="678"/>
        <v>1801.5</v>
      </c>
      <c r="JJ24" s="117">
        <f t="shared" si="678"/>
        <v>363.836432</v>
      </c>
      <c r="JK24" s="117">
        <f t="shared" si="678"/>
        <v>604.93000000000006</v>
      </c>
      <c r="JL24" s="117">
        <f t="shared" si="678"/>
        <v>121.09788</v>
      </c>
      <c r="JM24" s="117">
        <f t="shared" si="678"/>
        <v>296.57</v>
      </c>
      <c r="JN24" s="117">
        <f t="shared" si="678"/>
        <v>59.172087999999995</v>
      </c>
      <c r="JO24" s="197">
        <f t="shared" si="224"/>
        <v>2703.0000000000005</v>
      </c>
      <c r="JP24" s="117">
        <f t="shared" si="225"/>
        <v>544.10640000000001</v>
      </c>
    </row>
    <row r="25" spans="1:276" s="90" customFormat="1" ht="25.5" customHeight="1">
      <c r="A25" s="87">
        <v>2</v>
      </c>
      <c r="B25" s="88" t="s">
        <v>73</v>
      </c>
      <c r="C25" s="89"/>
      <c r="D25" s="158"/>
      <c r="E25" s="159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0"/>
      <c r="AU25" s="160"/>
      <c r="AV25" s="160"/>
      <c r="AW25" s="160"/>
      <c r="AX25" s="160"/>
      <c r="AY25" s="160"/>
      <c r="AZ25" s="160"/>
      <c r="BA25" s="160"/>
      <c r="BB25" s="160"/>
      <c r="BC25" s="160"/>
      <c r="BD25" s="160"/>
      <c r="BE25" s="160"/>
      <c r="BF25" s="160"/>
      <c r="BG25" s="160"/>
      <c r="BH25" s="160"/>
      <c r="BI25" s="160"/>
      <c r="BJ25" s="160"/>
      <c r="BK25" s="160"/>
      <c r="BL25" s="160"/>
      <c r="BM25" s="160"/>
      <c r="BN25" s="160"/>
      <c r="BO25" s="160"/>
      <c r="BP25" s="160"/>
      <c r="BQ25" s="160"/>
      <c r="BR25" s="160"/>
      <c r="BS25" s="160"/>
      <c r="BT25" s="160"/>
      <c r="BU25" s="160"/>
      <c r="BV25" s="160"/>
      <c r="BW25" s="160"/>
      <c r="BX25" s="160"/>
      <c r="BY25" s="160"/>
      <c r="BZ25" s="160"/>
      <c r="CA25" s="160"/>
      <c r="CB25" s="160"/>
      <c r="CC25" s="160"/>
      <c r="CD25" s="160"/>
      <c r="CE25" s="160"/>
      <c r="CF25" s="160"/>
      <c r="CG25" s="160"/>
      <c r="CH25" s="160"/>
      <c r="CI25" s="160"/>
      <c r="CJ25" s="160"/>
      <c r="CK25" s="160"/>
      <c r="CL25" s="160"/>
      <c r="CM25" s="160"/>
      <c r="CN25" s="160"/>
      <c r="CO25" s="160"/>
      <c r="CP25" s="160"/>
      <c r="CQ25" s="160"/>
      <c r="CR25" s="160"/>
      <c r="CS25" s="160"/>
      <c r="CT25" s="160"/>
      <c r="CU25" s="160"/>
      <c r="CV25" s="160"/>
      <c r="CW25" s="160"/>
      <c r="CX25" s="160"/>
      <c r="CY25" s="160"/>
      <c r="CZ25" s="160"/>
      <c r="DA25" s="160"/>
      <c r="DB25" s="160"/>
      <c r="DC25" s="160"/>
      <c r="DD25" s="160"/>
      <c r="DE25" s="160"/>
      <c r="DF25" s="160"/>
      <c r="DG25" s="160"/>
      <c r="DH25" s="160"/>
      <c r="DI25" s="160"/>
      <c r="DJ25" s="160"/>
      <c r="DK25" s="160"/>
      <c r="DL25" s="160"/>
      <c r="DM25" s="160"/>
      <c r="DN25" s="160"/>
      <c r="DO25" s="160"/>
      <c r="DP25" s="160"/>
      <c r="DQ25" s="160"/>
      <c r="DR25" s="160"/>
      <c r="DS25" s="160"/>
      <c r="DT25" s="160"/>
      <c r="DU25" s="160"/>
      <c r="DV25" s="160"/>
      <c r="DW25" s="160"/>
      <c r="DX25" s="160"/>
      <c r="DY25" s="160"/>
      <c r="DZ25" s="160"/>
      <c r="EA25" s="160"/>
      <c r="EB25" s="160"/>
      <c r="EC25" s="160"/>
      <c r="ED25" s="160"/>
      <c r="EE25" s="160"/>
      <c r="EF25" s="160"/>
      <c r="EG25" s="160"/>
      <c r="EH25" s="160"/>
      <c r="EI25" s="160"/>
      <c r="EJ25" s="160"/>
      <c r="EK25" s="160"/>
      <c r="EL25" s="160"/>
      <c r="EM25" s="160"/>
      <c r="EN25" s="160"/>
      <c r="EO25" s="160"/>
      <c r="EP25" s="160"/>
      <c r="EQ25" s="160"/>
      <c r="ER25" s="160"/>
      <c r="ES25" s="160"/>
      <c r="ET25" s="160"/>
      <c r="EU25" s="160"/>
      <c r="EV25" s="160"/>
      <c r="EW25" s="160"/>
      <c r="EX25" s="160"/>
      <c r="EY25" s="160"/>
      <c r="EZ25" s="160"/>
      <c r="FA25" s="160"/>
      <c r="FB25" s="160"/>
      <c r="FC25" s="160"/>
      <c r="FD25" s="160"/>
      <c r="FE25" s="160"/>
      <c r="FF25" s="160"/>
      <c r="FG25" s="160"/>
      <c r="FH25" s="160"/>
      <c r="FI25" s="160"/>
      <c r="FJ25" s="160"/>
      <c r="FK25" s="160"/>
      <c r="FL25" s="160"/>
      <c r="FM25" s="160"/>
      <c r="FN25" s="160"/>
      <c r="FO25" s="160"/>
      <c r="FP25" s="160"/>
      <c r="FQ25" s="160"/>
      <c r="FR25" s="160"/>
      <c r="FS25" s="160"/>
      <c r="FT25" s="160"/>
      <c r="FU25" s="160"/>
      <c r="FV25" s="160"/>
      <c r="FW25" s="160"/>
      <c r="FX25" s="160"/>
      <c r="FY25" s="160"/>
      <c r="FZ25" s="160"/>
      <c r="GA25" s="160"/>
      <c r="GB25" s="160"/>
      <c r="GC25" s="160"/>
      <c r="GD25" s="160"/>
      <c r="GE25" s="160"/>
      <c r="GF25" s="160"/>
      <c r="GG25" s="160"/>
      <c r="GH25" s="160"/>
      <c r="GI25" s="160"/>
      <c r="GJ25" s="160"/>
      <c r="GK25" s="160"/>
      <c r="GL25" s="160"/>
      <c r="GM25" s="160"/>
      <c r="GN25" s="160"/>
      <c r="GO25" s="160"/>
      <c r="GP25" s="160"/>
      <c r="GQ25" s="160"/>
      <c r="GR25" s="160"/>
      <c r="GS25" s="160"/>
      <c r="GT25" s="160"/>
      <c r="GU25" s="160"/>
      <c r="GV25" s="160"/>
      <c r="GW25" s="160"/>
      <c r="GX25" s="160"/>
      <c r="GY25" s="160"/>
      <c r="GZ25" s="160"/>
      <c r="HA25" s="160"/>
      <c r="HB25" s="160"/>
      <c r="HC25" s="160"/>
      <c r="HD25" s="160"/>
      <c r="HE25" s="160"/>
      <c r="HF25" s="160"/>
      <c r="HG25" s="160"/>
      <c r="HH25" s="160"/>
      <c r="HI25" s="160"/>
      <c r="HJ25" s="160"/>
      <c r="HK25" s="160"/>
      <c r="HL25" s="160"/>
      <c r="HM25" s="160"/>
      <c r="HN25" s="160"/>
      <c r="HO25" s="160"/>
      <c r="HP25" s="160"/>
      <c r="HQ25" s="160"/>
      <c r="HR25" s="160"/>
      <c r="HS25" s="160"/>
      <c r="HT25" s="160"/>
      <c r="HU25" s="160"/>
      <c r="HV25" s="160"/>
      <c r="HW25" s="160"/>
      <c r="HX25" s="160"/>
      <c r="HY25" s="160"/>
      <c r="HZ25" s="160"/>
      <c r="IA25" s="160"/>
      <c r="IB25" s="160"/>
      <c r="IC25" s="160"/>
      <c r="ID25" s="160"/>
      <c r="IE25" s="160"/>
      <c r="IF25" s="160"/>
      <c r="IG25" s="160"/>
      <c r="IH25" s="160"/>
      <c r="II25" s="160"/>
      <c r="IJ25" s="160"/>
      <c r="IK25" s="160"/>
      <c r="IL25" s="160"/>
      <c r="IM25" s="160"/>
      <c r="IN25" s="160"/>
      <c r="IO25" s="160"/>
      <c r="IP25" s="160"/>
      <c r="IQ25" s="160"/>
      <c r="IR25" s="160"/>
      <c r="IS25" s="160"/>
      <c r="IT25" s="160"/>
      <c r="IU25" s="160"/>
      <c r="IV25" s="160"/>
      <c r="IW25" s="160"/>
      <c r="IX25" s="160"/>
      <c r="IY25" s="160"/>
      <c r="IZ25" s="160"/>
      <c r="JA25" s="160"/>
      <c r="JB25" s="160"/>
      <c r="JC25" s="160"/>
      <c r="JD25" s="160"/>
      <c r="JE25" s="160"/>
      <c r="JF25" s="160"/>
      <c r="JG25" s="160"/>
      <c r="JH25" s="160"/>
      <c r="JI25" s="160"/>
      <c r="JJ25" s="160"/>
      <c r="JK25" s="160"/>
      <c r="JL25" s="160"/>
      <c r="JM25" s="160"/>
      <c r="JN25" s="160"/>
      <c r="JO25" s="160"/>
      <c r="JP25" s="160"/>
    </row>
    <row r="26" spans="1:276" s="53" customFormat="1" ht="25.5" customHeight="1">
      <c r="A26" s="50" t="s">
        <v>44</v>
      </c>
      <c r="B26" s="51" t="s">
        <v>74</v>
      </c>
      <c r="C26" s="50" t="s">
        <v>55</v>
      </c>
      <c r="D26" s="161">
        <v>3.2800000000000003E-2</v>
      </c>
      <c r="E26" s="52">
        <v>1</v>
      </c>
      <c r="F26" s="162">
        <f t="shared" si="0"/>
        <v>3.2800000000000003E-2</v>
      </c>
      <c r="G26" s="118">
        <v>1.5</v>
      </c>
      <c r="H26" s="162">
        <f t="shared" si="0"/>
        <v>4.9200000000000008E-2</v>
      </c>
      <c r="I26" s="119">
        <v>2.35</v>
      </c>
      <c r="J26" s="162">
        <f t="shared" ref="J26" si="679">I26*$D26</f>
        <v>7.708000000000001E-2</v>
      </c>
      <c r="K26" s="162">
        <f t="shared" si="2"/>
        <v>4.8499999999999996</v>
      </c>
      <c r="L26" s="162">
        <f t="shared" si="3"/>
        <v>0.15908</v>
      </c>
      <c r="M26" s="119">
        <v>4.4000000000000004</v>
      </c>
      <c r="N26" s="162">
        <f t="shared" ref="N26" si="680">M26*$D26</f>
        <v>0.14432000000000003</v>
      </c>
      <c r="O26" s="119"/>
      <c r="P26" s="162">
        <f t="shared" ref="P26" si="681">O26*$D26</f>
        <v>0</v>
      </c>
      <c r="Q26" s="119"/>
      <c r="R26" s="162">
        <f t="shared" si="6"/>
        <v>0</v>
      </c>
      <c r="S26" s="162">
        <f t="shared" si="7"/>
        <v>4.4000000000000004</v>
      </c>
      <c r="T26" s="162">
        <f t="shared" si="8"/>
        <v>0.14432000000000003</v>
      </c>
      <c r="U26" s="120">
        <v>5.79</v>
      </c>
      <c r="V26" s="162">
        <f t="shared" ref="V26" si="682">U26*$D26</f>
        <v>0.18991200000000003</v>
      </c>
      <c r="W26" s="120">
        <v>0</v>
      </c>
      <c r="X26" s="162">
        <f t="shared" ref="X26" si="683">W26*$D26</f>
        <v>0</v>
      </c>
      <c r="Y26" s="120">
        <v>1.4</v>
      </c>
      <c r="Z26" s="162">
        <f t="shared" si="11"/>
        <v>4.5920000000000002E-2</v>
      </c>
      <c r="AA26" s="162">
        <f t="shared" si="12"/>
        <v>7.1899999999999995</v>
      </c>
      <c r="AB26" s="162">
        <f t="shared" si="13"/>
        <v>0.23583200000000004</v>
      </c>
      <c r="AC26" s="119">
        <v>4.25</v>
      </c>
      <c r="AD26" s="162">
        <f t="shared" ref="AD26" si="684">AC26*$D26</f>
        <v>0.13940000000000002</v>
      </c>
      <c r="AE26" s="119">
        <v>0</v>
      </c>
      <c r="AF26" s="162">
        <f t="shared" ref="AF26" si="685">AE26*$D26</f>
        <v>0</v>
      </c>
      <c r="AG26" s="119">
        <v>0</v>
      </c>
      <c r="AH26" s="162">
        <f t="shared" si="16"/>
        <v>0</v>
      </c>
      <c r="AI26" s="162">
        <f t="shared" si="17"/>
        <v>4.25</v>
      </c>
      <c r="AJ26" s="162">
        <f t="shared" si="18"/>
        <v>0.13940000000000002</v>
      </c>
      <c r="AK26" s="162">
        <v>6.1</v>
      </c>
      <c r="AL26" s="162">
        <f t="shared" ref="AL26" si="686">AK26*$D26</f>
        <v>0.20008000000000001</v>
      </c>
      <c r="AM26" s="162">
        <v>0.32</v>
      </c>
      <c r="AN26" s="162">
        <f t="shared" ref="AN26" si="687">AM26*$D26</f>
        <v>1.0496000000000002E-2</v>
      </c>
      <c r="AO26" s="162"/>
      <c r="AP26" s="162">
        <f t="shared" si="21"/>
        <v>0</v>
      </c>
      <c r="AQ26" s="162">
        <f t="shared" si="22"/>
        <v>6.42</v>
      </c>
      <c r="AR26" s="162">
        <f t="shared" si="23"/>
        <v>0.21057600000000001</v>
      </c>
      <c r="AS26" s="162">
        <v>19.399999999999999</v>
      </c>
      <c r="AT26" s="162">
        <f t="shared" ref="AT26" si="688">AS26*$D26</f>
        <v>0.63632</v>
      </c>
      <c r="AU26" s="162"/>
      <c r="AV26" s="162">
        <f t="shared" ref="AV26" si="689">AU26*$D26</f>
        <v>0</v>
      </c>
      <c r="AW26" s="162">
        <v>1</v>
      </c>
      <c r="AX26" s="162">
        <f t="shared" si="26"/>
        <v>3.2800000000000003E-2</v>
      </c>
      <c r="AY26" s="162">
        <f t="shared" si="27"/>
        <v>20.399999999999999</v>
      </c>
      <c r="AZ26" s="162">
        <f t="shared" si="28"/>
        <v>0.66912000000000005</v>
      </c>
      <c r="BA26" s="119">
        <v>5.9</v>
      </c>
      <c r="BB26" s="162">
        <f t="shared" ref="BB26" si="690">BA26*$D26</f>
        <v>0.19352000000000003</v>
      </c>
      <c r="BC26" s="119"/>
      <c r="BD26" s="162">
        <f t="shared" ref="BD26" si="691">BC26*$D26</f>
        <v>0</v>
      </c>
      <c r="BE26" s="119"/>
      <c r="BF26" s="162">
        <f t="shared" si="31"/>
        <v>0</v>
      </c>
      <c r="BG26" s="162">
        <f t="shared" si="32"/>
        <v>5.9</v>
      </c>
      <c r="BH26" s="162">
        <f t="shared" si="33"/>
        <v>0.19352000000000003</v>
      </c>
      <c r="BI26" s="119">
        <v>12.5</v>
      </c>
      <c r="BJ26" s="162">
        <f t="shared" ref="BJ26" si="692">BI26*$D26</f>
        <v>0.41000000000000003</v>
      </c>
      <c r="BK26" s="119">
        <v>3.7</v>
      </c>
      <c r="BL26" s="162">
        <f t="shared" ref="BL26" si="693">BK26*$D26</f>
        <v>0.12136000000000001</v>
      </c>
      <c r="BM26" s="119">
        <v>1.2</v>
      </c>
      <c r="BN26" s="162">
        <f t="shared" si="36"/>
        <v>3.9359999999999999E-2</v>
      </c>
      <c r="BO26" s="162">
        <f t="shared" si="37"/>
        <v>17.399999999999999</v>
      </c>
      <c r="BP26" s="162">
        <f t="shared" si="38"/>
        <v>0.57072000000000001</v>
      </c>
      <c r="BQ26" s="119">
        <v>5.5</v>
      </c>
      <c r="BR26" s="162">
        <f t="shared" ref="BR26" si="694">BQ26*$D26</f>
        <v>0.1804</v>
      </c>
      <c r="BS26" s="119">
        <v>1.6</v>
      </c>
      <c r="BT26" s="162">
        <f t="shared" ref="BT26" si="695">BS26*$D26</f>
        <v>5.2480000000000006E-2</v>
      </c>
      <c r="BU26" s="119"/>
      <c r="BV26" s="162">
        <f t="shared" si="41"/>
        <v>0</v>
      </c>
      <c r="BW26" s="162">
        <f t="shared" si="42"/>
        <v>7.1</v>
      </c>
      <c r="BX26" s="162">
        <f t="shared" si="43"/>
        <v>0.23288</v>
      </c>
      <c r="BY26" s="119">
        <v>3</v>
      </c>
      <c r="BZ26" s="162">
        <f t="shared" ref="BZ26" si="696">BY26*$D26</f>
        <v>9.8400000000000015E-2</v>
      </c>
      <c r="CA26" s="119"/>
      <c r="CB26" s="162">
        <f t="shared" ref="CB26" si="697">CA26*$D26</f>
        <v>0</v>
      </c>
      <c r="CC26" s="119"/>
      <c r="CD26" s="162">
        <f t="shared" si="46"/>
        <v>0</v>
      </c>
      <c r="CE26" s="162">
        <f t="shared" si="47"/>
        <v>3</v>
      </c>
      <c r="CF26" s="162">
        <f t="shared" si="48"/>
        <v>9.8400000000000015E-2</v>
      </c>
      <c r="CG26" s="121">
        <v>24.299999999999997</v>
      </c>
      <c r="CH26" s="162">
        <f t="shared" ref="CH26" si="698">CG26*$D26</f>
        <v>0.79703999999999997</v>
      </c>
      <c r="CI26" s="121">
        <v>1.5</v>
      </c>
      <c r="CJ26" s="162">
        <f t="shared" ref="CJ26" si="699">CI26*$D26</f>
        <v>4.9200000000000008E-2</v>
      </c>
      <c r="CK26" s="121"/>
      <c r="CL26" s="162">
        <f t="shared" si="51"/>
        <v>0</v>
      </c>
      <c r="CM26" s="162">
        <f t="shared" si="52"/>
        <v>25.799999999999997</v>
      </c>
      <c r="CN26" s="162">
        <f t="shared" si="53"/>
        <v>0.84623999999999999</v>
      </c>
      <c r="CO26" s="121">
        <v>14.4</v>
      </c>
      <c r="CP26" s="162">
        <f t="shared" ref="CP26" si="700">CO26*$D26</f>
        <v>0.47232000000000007</v>
      </c>
      <c r="CQ26" s="121">
        <v>2</v>
      </c>
      <c r="CR26" s="162">
        <f t="shared" ref="CR26" si="701">CQ26*$D26</f>
        <v>6.5600000000000006E-2</v>
      </c>
      <c r="CS26" s="121">
        <v>0.8</v>
      </c>
      <c r="CT26" s="162">
        <f t="shared" si="56"/>
        <v>2.6240000000000003E-2</v>
      </c>
      <c r="CU26" s="162">
        <f t="shared" si="57"/>
        <v>17.2</v>
      </c>
      <c r="CV26" s="162">
        <f t="shared" si="58"/>
        <v>0.56416000000000011</v>
      </c>
      <c r="CW26" s="162">
        <v>15</v>
      </c>
      <c r="CX26" s="162">
        <f t="shared" ref="CX26" si="702">CW26*$D26</f>
        <v>0.49200000000000005</v>
      </c>
      <c r="CY26" s="162">
        <v>2</v>
      </c>
      <c r="CZ26" s="162">
        <f t="shared" ref="CZ26" si="703">CY26*$D26</f>
        <v>6.5600000000000006E-2</v>
      </c>
      <c r="DA26" s="162"/>
      <c r="DB26" s="162">
        <f t="shared" si="61"/>
        <v>0</v>
      </c>
      <c r="DC26" s="162">
        <f t="shared" si="62"/>
        <v>17</v>
      </c>
      <c r="DD26" s="162">
        <f t="shared" si="63"/>
        <v>0.5576000000000001</v>
      </c>
      <c r="DE26" s="119">
        <v>7.28</v>
      </c>
      <c r="DF26" s="162">
        <f t="shared" ref="DF26" si="704">DE26*$D26</f>
        <v>0.23878400000000002</v>
      </c>
      <c r="DG26" s="119">
        <v>0.6</v>
      </c>
      <c r="DH26" s="162">
        <f t="shared" ref="DH26" si="705">DG26*$D26</f>
        <v>1.968E-2</v>
      </c>
      <c r="DI26" s="119">
        <v>0</v>
      </c>
      <c r="DJ26" s="162">
        <f t="shared" si="66"/>
        <v>0</v>
      </c>
      <c r="DK26" s="162">
        <f t="shared" si="67"/>
        <v>7.88</v>
      </c>
      <c r="DL26" s="162">
        <f t="shared" si="68"/>
        <v>0.25846400000000003</v>
      </c>
      <c r="DM26" s="119">
        <v>12.55</v>
      </c>
      <c r="DN26" s="162">
        <f t="shared" ref="DN26" si="706">DM26*$D26</f>
        <v>0.41164000000000006</v>
      </c>
      <c r="DO26" s="119">
        <v>0.5</v>
      </c>
      <c r="DP26" s="162">
        <f t="shared" ref="DP26" si="707">DO26*$D26</f>
        <v>1.6400000000000001E-2</v>
      </c>
      <c r="DQ26" s="119">
        <v>0</v>
      </c>
      <c r="DR26" s="162">
        <f t="shared" si="71"/>
        <v>0</v>
      </c>
      <c r="DS26" s="162">
        <f t="shared" si="72"/>
        <v>13.05</v>
      </c>
      <c r="DT26" s="162">
        <f t="shared" si="73"/>
        <v>0.42804000000000009</v>
      </c>
      <c r="DU26" s="119">
        <v>4</v>
      </c>
      <c r="DV26" s="162">
        <f t="shared" ref="DV26:DV32" si="708">DU26*$D26</f>
        <v>0.13120000000000001</v>
      </c>
      <c r="DW26" s="162"/>
      <c r="DX26" s="162">
        <f t="shared" ref="DX26:DX32" si="709">DW26*$D26</f>
        <v>0</v>
      </c>
      <c r="DY26" s="119">
        <v>1</v>
      </c>
      <c r="DZ26" s="162">
        <f t="shared" ref="DZ26:DZ32" si="710">DY26*$D26</f>
        <v>3.2800000000000003E-2</v>
      </c>
      <c r="EA26" s="162">
        <f t="shared" si="77"/>
        <v>5</v>
      </c>
      <c r="EB26" s="162">
        <f t="shared" si="78"/>
        <v>0.16400000000000001</v>
      </c>
      <c r="EC26" s="119">
        <v>22.7</v>
      </c>
      <c r="ED26" s="162">
        <f t="shared" ref="ED26" si="711">EC26*$D26</f>
        <v>0.74456</v>
      </c>
      <c r="EE26" s="119">
        <v>1</v>
      </c>
      <c r="EF26" s="162">
        <f t="shared" ref="EF26" si="712">EE26*$D26</f>
        <v>3.2800000000000003E-2</v>
      </c>
      <c r="EG26" s="119">
        <v>0.8</v>
      </c>
      <c r="EH26" s="162">
        <f t="shared" si="81"/>
        <v>2.6240000000000003E-2</v>
      </c>
      <c r="EI26" s="162">
        <f t="shared" si="82"/>
        <v>24.5</v>
      </c>
      <c r="EJ26" s="162">
        <f t="shared" si="83"/>
        <v>0.80359999999999998</v>
      </c>
      <c r="EK26" s="162">
        <v>5</v>
      </c>
      <c r="EL26" s="162">
        <f t="shared" ref="EL26" si="713">EK26*$D26</f>
        <v>0.16400000000000001</v>
      </c>
      <c r="EM26" s="162">
        <v>3.5</v>
      </c>
      <c r="EN26" s="162">
        <f t="shared" ref="EN26" si="714">EM26*$D26</f>
        <v>0.11480000000000001</v>
      </c>
      <c r="EO26" s="162">
        <v>2</v>
      </c>
      <c r="EP26" s="162">
        <f t="shared" si="86"/>
        <v>6.5600000000000006E-2</v>
      </c>
      <c r="EQ26" s="162">
        <f t="shared" si="87"/>
        <v>10.5</v>
      </c>
      <c r="ER26" s="162">
        <f t="shared" si="88"/>
        <v>0.34440000000000004</v>
      </c>
      <c r="ES26" s="162">
        <v>23.01</v>
      </c>
      <c r="ET26" s="162">
        <f t="shared" ref="ET26" si="715">ES26*$D26</f>
        <v>0.75472800000000007</v>
      </c>
      <c r="EU26" s="162">
        <v>1.2</v>
      </c>
      <c r="EV26" s="162">
        <f t="shared" ref="EV26" si="716">EU26*$D26</f>
        <v>3.9359999999999999E-2</v>
      </c>
      <c r="EW26" s="162"/>
      <c r="EX26" s="162">
        <f t="shared" si="91"/>
        <v>0</v>
      </c>
      <c r="EY26" s="162">
        <f t="shared" si="92"/>
        <v>24.21</v>
      </c>
      <c r="EZ26" s="162">
        <f t="shared" si="93"/>
        <v>0.79408800000000002</v>
      </c>
      <c r="FA26" s="122">
        <v>12</v>
      </c>
      <c r="FB26" s="162">
        <f t="shared" ref="FB26" si="717">FA26*$D26</f>
        <v>0.39360000000000006</v>
      </c>
      <c r="FC26" s="122">
        <v>0.8</v>
      </c>
      <c r="FD26" s="162">
        <f t="shared" ref="FD26" si="718">FC26*$D26</f>
        <v>2.6240000000000003E-2</v>
      </c>
      <c r="FE26" s="121"/>
      <c r="FF26" s="162">
        <f t="shared" si="96"/>
        <v>0</v>
      </c>
      <c r="FG26" s="162">
        <f t="shared" si="97"/>
        <v>12.8</v>
      </c>
      <c r="FH26" s="162">
        <f t="shared" si="98"/>
        <v>0.41984000000000005</v>
      </c>
      <c r="FI26" s="123"/>
      <c r="FJ26" s="162">
        <f t="shared" ref="FJ26" si="719">FI26*$D26</f>
        <v>0</v>
      </c>
      <c r="FK26" s="123"/>
      <c r="FL26" s="162">
        <f t="shared" ref="FL26" si="720">FK26*$D26</f>
        <v>0</v>
      </c>
      <c r="FM26" s="124"/>
      <c r="FN26" s="162">
        <f t="shared" si="101"/>
        <v>0</v>
      </c>
      <c r="FO26" s="162">
        <f t="shared" si="102"/>
        <v>0</v>
      </c>
      <c r="FP26" s="162">
        <f t="shared" si="103"/>
        <v>0</v>
      </c>
      <c r="FQ26" s="119">
        <v>15</v>
      </c>
      <c r="FR26" s="162">
        <f t="shared" ref="FR26" si="721">FQ26*$D26</f>
        <v>0.49200000000000005</v>
      </c>
      <c r="FS26" s="119">
        <v>0</v>
      </c>
      <c r="FT26" s="162">
        <f t="shared" ref="FT26" si="722">FS26*$D26</f>
        <v>0</v>
      </c>
      <c r="FU26" s="119">
        <v>0</v>
      </c>
      <c r="FV26" s="162">
        <f t="shared" si="106"/>
        <v>0</v>
      </c>
      <c r="FW26" s="162">
        <f t="shared" si="107"/>
        <v>15</v>
      </c>
      <c r="FX26" s="162">
        <f t="shared" si="108"/>
        <v>0.49200000000000005</v>
      </c>
      <c r="FY26" s="119">
        <v>12.2</v>
      </c>
      <c r="FZ26" s="162">
        <f t="shared" ref="FZ26" si="723">FY26*$D26</f>
        <v>0.40016000000000002</v>
      </c>
      <c r="GA26" s="119">
        <v>1.2</v>
      </c>
      <c r="GB26" s="162">
        <f t="shared" ref="GB26" si="724">GA26*$D26</f>
        <v>3.9359999999999999E-2</v>
      </c>
      <c r="GC26" s="119">
        <v>0</v>
      </c>
      <c r="GD26" s="162">
        <f t="shared" si="111"/>
        <v>0</v>
      </c>
      <c r="GE26" s="162">
        <f t="shared" si="112"/>
        <v>13.399999999999999</v>
      </c>
      <c r="GF26" s="162">
        <f t="shared" si="113"/>
        <v>0.43952000000000002</v>
      </c>
      <c r="GG26" s="119">
        <v>20</v>
      </c>
      <c r="GH26" s="162">
        <f t="shared" ref="GH26" si="725">GG26*$D26</f>
        <v>0.65600000000000003</v>
      </c>
      <c r="GI26" s="119">
        <v>0</v>
      </c>
      <c r="GJ26" s="162">
        <f t="shared" ref="GJ26" si="726">GI26*$D26</f>
        <v>0</v>
      </c>
      <c r="GK26" s="119">
        <v>0</v>
      </c>
      <c r="GL26" s="162">
        <f t="shared" si="116"/>
        <v>0</v>
      </c>
      <c r="GM26" s="162">
        <f t="shared" si="117"/>
        <v>20</v>
      </c>
      <c r="GN26" s="162">
        <f t="shared" si="118"/>
        <v>0.65600000000000003</v>
      </c>
      <c r="GO26" s="119">
        <v>10</v>
      </c>
      <c r="GP26" s="162">
        <f t="shared" ref="GP26" si="727">GO26*$D26</f>
        <v>0.32800000000000001</v>
      </c>
      <c r="GQ26" s="119">
        <v>1.5</v>
      </c>
      <c r="GR26" s="162">
        <f t="shared" ref="GR26" si="728">GQ26*$D26</f>
        <v>4.9200000000000008E-2</v>
      </c>
      <c r="GS26" s="119">
        <v>2</v>
      </c>
      <c r="GT26" s="162">
        <f t="shared" si="121"/>
        <v>6.5600000000000006E-2</v>
      </c>
      <c r="GU26" s="162">
        <f t="shared" si="122"/>
        <v>13.5</v>
      </c>
      <c r="GV26" s="162">
        <f t="shared" si="123"/>
        <v>0.44280000000000003</v>
      </c>
      <c r="GW26" s="125">
        <v>50</v>
      </c>
      <c r="GX26" s="162">
        <f t="shared" ref="GX26" si="729">GW26*$D26</f>
        <v>1.6400000000000001</v>
      </c>
      <c r="GY26" s="125">
        <v>5</v>
      </c>
      <c r="GZ26" s="162">
        <f t="shared" ref="GZ26" si="730">GY26*$D26</f>
        <v>0.16400000000000001</v>
      </c>
      <c r="HA26" s="125">
        <v>3.8</v>
      </c>
      <c r="HB26" s="162">
        <f t="shared" si="126"/>
        <v>0.12464</v>
      </c>
      <c r="HC26" s="162">
        <f t="shared" si="127"/>
        <v>58.8</v>
      </c>
      <c r="HD26" s="162">
        <f t="shared" si="128"/>
        <v>1.9286400000000001</v>
      </c>
      <c r="HE26" s="119">
        <v>69.8</v>
      </c>
      <c r="HF26" s="162">
        <f t="shared" ref="HF26" si="731">HE26*$D26</f>
        <v>2.2894399999999999</v>
      </c>
      <c r="HG26" s="119">
        <v>13</v>
      </c>
      <c r="HH26" s="162">
        <f t="shared" ref="HH26" si="732">HG26*$D26</f>
        <v>0.42640000000000006</v>
      </c>
      <c r="HI26" s="119">
        <v>3</v>
      </c>
      <c r="HJ26" s="162">
        <f t="shared" si="131"/>
        <v>9.8400000000000015E-2</v>
      </c>
      <c r="HK26" s="162">
        <f t="shared" si="132"/>
        <v>85.8</v>
      </c>
      <c r="HL26" s="162">
        <f t="shared" si="133"/>
        <v>2.8142399999999999</v>
      </c>
      <c r="HM26" s="119">
        <v>5</v>
      </c>
      <c r="HN26" s="162">
        <f t="shared" ref="HN26" si="733">HM26*$D26</f>
        <v>0.16400000000000001</v>
      </c>
      <c r="HO26" s="119">
        <v>3</v>
      </c>
      <c r="HP26" s="162">
        <f t="shared" ref="HP26" si="734">HO26*$D26</f>
        <v>9.8400000000000015E-2</v>
      </c>
      <c r="HQ26" s="119">
        <v>2</v>
      </c>
      <c r="HR26" s="162">
        <f t="shared" si="136"/>
        <v>6.5600000000000006E-2</v>
      </c>
      <c r="HS26" s="162">
        <f t="shared" si="137"/>
        <v>10</v>
      </c>
      <c r="HT26" s="162">
        <f t="shared" si="138"/>
        <v>0.32800000000000007</v>
      </c>
      <c r="HU26" s="162">
        <v>10</v>
      </c>
      <c r="HV26" s="162">
        <f t="shared" ref="HV26:HV32" si="735">HU26*$D26</f>
        <v>0.32800000000000001</v>
      </c>
      <c r="HW26" s="162"/>
      <c r="HX26" s="162">
        <f t="shared" ref="HX26:HX32" si="736">HW26*$D26</f>
        <v>0</v>
      </c>
      <c r="HY26" s="162">
        <v>3</v>
      </c>
      <c r="HZ26" s="162">
        <f t="shared" ref="HZ26:HZ32" si="737">HY26*$D26</f>
        <v>9.8400000000000015E-2</v>
      </c>
      <c r="IA26" s="162">
        <f t="shared" si="142"/>
        <v>13</v>
      </c>
      <c r="IB26" s="162">
        <f t="shared" si="143"/>
        <v>0.4264</v>
      </c>
      <c r="IC26" s="119">
        <v>30.5</v>
      </c>
      <c r="ID26" s="162">
        <f t="shared" ref="ID26" si="738">IC26*$D26</f>
        <v>1.0004000000000002</v>
      </c>
      <c r="IE26" s="119">
        <v>8</v>
      </c>
      <c r="IF26" s="162">
        <f t="shared" ref="IF26" si="739">IE26*$D26</f>
        <v>0.26240000000000002</v>
      </c>
      <c r="IG26" s="119">
        <v>4.8</v>
      </c>
      <c r="IH26" s="162">
        <f t="shared" si="146"/>
        <v>0.15744</v>
      </c>
      <c r="II26" s="162">
        <f t="shared" si="147"/>
        <v>43.3</v>
      </c>
      <c r="IJ26" s="162">
        <f t="shared" si="148"/>
        <v>1.4202400000000002</v>
      </c>
      <c r="IK26" s="119">
        <v>25.8</v>
      </c>
      <c r="IL26" s="162">
        <f t="shared" ref="IL26" si="740">IK26*$D26</f>
        <v>0.8462400000000001</v>
      </c>
      <c r="IM26" s="119">
        <v>1.2</v>
      </c>
      <c r="IN26" s="162">
        <f t="shared" ref="IN26" si="741">IM26*$D26</f>
        <v>3.9359999999999999E-2</v>
      </c>
      <c r="IO26" s="119">
        <v>3.9</v>
      </c>
      <c r="IP26" s="162">
        <f t="shared" si="151"/>
        <v>0.12792000000000001</v>
      </c>
      <c r="IQ26" s="162">
        <f t="shared" si="152"/>
        <v>30.9</v>
      </c>
      <c r="IR26" s="162">
        <f t="shared" si="153"/>
        <v>1.0135200000000002</v>
      </c>
      <c r="IS26" s="119">
        <v>5</v>
      </c>
      <c r="IT26" s="162">
        <f t="shared" ref="IT26" si="742">IS26*$D26</f>
        <v>0.16400000000000001</v>
      </c>
      <c r="IU26" s="119">
        <v>0</v>
      </c>
      <c r="IV26" s="162">
        <f t="shared" ref="IV26" si="743">IU26*$D26</f>
        <v>0</v>
      </c>
      <c r="IW26" s="119">
        <v>0</v>
      </c>
      <c r="IX26" s="162">
        <f t="shared" si="156"/>
        <v>0</v>
      </c>
      <c r="IY26" s="162">
        <f t="shared" si="157"/>
        <v>5</v>
      </c>
      <c r="IZ26" s="162">
        <f t="shared" si="158"/>
        <v>0.16400000000000001</v>
      </c>
      <c r="JA26" s="119"/>
      <c r="JB26" s="162">
        <f t="shared" ref="JB26:JB32" si="744">JA26*$D26</f>
        <v>0</v>
      </c>
      <c r="JC26" s="162"/>
      <c r="JD26" s="162">
        <f t="shared" ref="JD26:JD32" si="745">JC26*$D26</f>
        <v>0</v>
      </c>
      <c r="JE26" s="119"/>
      <c r="JF26" s="162">
        <f t="shared" ref="JF26:JF32" si="746">JE26*$D26</f>
        <v>0</v>
      </c>
      <c r="JG26" s="162">
        <f t="shared" ref="JG26:JG32" si="747">JE26+JC26+JA26</f>
        <v>0</v>
      </c>
      <c r="JH26" s="162">
        <f t="shared" ref="JH26:JH32" si="748">JF26+JD26+JB26</f>
        <v>0</v>
      </c>
      <c r="JI26" s="116">
        <f>DU26+HU26+IS26+IK26+IC26+HM26+HE26+GW26+GO26+GG26+FY26+FQ26+FI26+FA26+ES26+EK26+EC26+DM26+DE26+CW26+CO26+CG26+BY26+BQ26+BI26+BA26+AS26+AK26+AC26+U26+M26+E26+JA26-47.55</f>
        <v>413.82999999999987</v>
      </c>
      <c r="JJ26" s="116">
        <f>DV26+HV26+IT26+IL26+ID26+HN26+HF26+GX26+GP26+GH26+FZ26+FR26+FJ26+FB26+ET26+EL26+ED26+DN26+DF26+CX26+CP26+CH26+BZ26+BR26+BJ26+BB26+AT26+AL26+AD26+V26+N26+F26+JB26-1.56</f>
        <v>13.573264000000002</v>
      </c>
      <c r="JK26" s="116">
        <f t="shared" ref="JI26:JN32" si="749">DW26+HW26+IU26+IM26+IE26+HO26+HG26+GY26+GQ26+GI26+GA26+FS26+FK26+FC26+EU26+EM26+EE26+DO26+DG26+CY26+CQ26+CI26+CA26+BS26+BK26+BC26+AU26+AM26+AE26+W26+O26+G26+JC26</f>
        <v>53.120000000000005</v>
      </c>
      <c r="JL26" s="116">
        <f t="shared" si="749"/>
        <v>1.7423360000000003</v>
      </c>
      <c r="JM26" s="116">
        <f t="shared" si="749"/>
        <v>33.049999999999997</v>
      </c>
      <c r="JN26" s="116">
        <f t="shared" si="749"/>
        <v>1.0840400000000001</v>
      </c>
      <c r="JO26" s="116">
        <f t="shared" si="224"/>
        <v>499.99999999999989</v>
      </c>
      <c r="JP26" s="116">
        <f t="shared" si="225"/>
        <v>16.399640000000002</v>
      </c>
    </row>
    <row r="27" spans="1:276" s="53" customFormat="1" ht="25.5" customHeight="1">
      <c r="A27" s="50" t="s">
        <v>62</v>
      </c>
      <c r="B27" s="51" t="s">
        <v>54</v>
      </c>
      <c r="C27" s="50" t="s">
        <v>55</v>
      </c>
      <c r="D27" s="161">
        <v>5.8659999999999997E-2</v>
      </c>
      <c r="E27" s="52"/>
      <c r="F27" s="162">
        <f t="shared" si="0"/>
        <v>0</v>
      </c>
      <c r="G27" s="118"/>
      <c r="H27" s="162">
        <f t="shared" si="0"/>
        <v>0</v>
      </c>
      <c r="I27" s="119"/>
      <c r="J27" s="162">
        <f t="shared" ref="J27" si="750">I27*$D27</f>
        <v>0</v>
      </c>
      <c r="K27" s="162">
        <f t="shared" si="2"/>
        <v>0</v>
      </c>
      <c r="L27" s="162">
        <f t="shared" si="3"/>
        <v>0</v>
      </c>
      <c r="M27" s="119"/>
      <c r="N27" s="162">
        <f t="shared" ref="N27" si="751">M27*$D27</f>
        <v>0</v>
      </c>
      <c r="O27" s="119"/>
      <c r="P27" s="162">
        <f t="shared" ref="P27" si="752">O27*$D27</f>
        <v>0</v>
      </c>
      <c r="Q27" s="119"/>
      <c r="R27" s="162">
        <f t="shared" si="6"/>
        <v>0</v>
      </c>
      <c r="S27" s="162">
        <f t="shared" si="7"/>
        <v>0</v>
      </c>
      <c r="T27" s="162">
        <f t="shared" si="8"/>
        <v>0</v>
      </c>
      <c r="U27" s="120">
        <v>0</v>
      </c>
      <c r="V27" s="162">
        <f t="shared" ref="V27" si="753">U27*$D27</f>
        <v>0</v>
      </c>
      <c r="W27" s="120">
        <v>0</v>
      </c>
      <c r="X27" s="162">
        <f t="shared" ref="X27" si="754">W27*$D27</f>
        <v>0</v>
      </c>
      <c r="Y27" s="120">
        <v>0</v>
      </c>
      <c r="Z27" s="162">
        <f t="shared" si="11"/>
        <v>0</v>
      </c>
      <c r="AA27" s="162">
        <f t="shared" si="12"/>
        <v>0</v>
      </c>
      <c r="AB27" s="162">
        <f t="shared" si="13"/>
        <v>0</v>
      </c>
      <c r="AC27" s="119">
        <v>4</v>
      </c>
      <c r="AD27" s="162">
        <f t="shared" ref="AD27" si="755">AC27*$D27</f>
        <v>0.23463999999999999</v>
      </c>
      <c r="AE27" s="119">
        <v>0</v>
      </c>
      <c r="AF27" s="162">
        <f t="shared" ref="AF27" si="756">AE27*$D27</f>
        <v>0</v>
      </c>
      <c r="AG27" s="119">
        <v>0</v>
      </c>
      <c r="AH27" s="162">
        <f t="shared" si="16"/>
        <v>0</v>
      </c>
      <c r="AI27" s="162">
        <f t="shared" si="17"/>
        <v>4</v>
      </c>
      <c r="AJ27" s="162">
        <f t="shared" si="18"/>
        <v>0.23463999999999999</v>
      </c>
      <c r="AK27" s="162">
        <v>1</v>
      </c>
      <c r="AL27" s="162">
        <f t="shared" ref="AL27" si="757">AK27*$D27</f>
        <v>5.8659999999999997E-2</v>
      </c>
      <c r="AM27" s="162">
        <v>0.2</v>
      </c>
      <c r="AN27" s="162">
        <f t="shared" ref="AN27" si="758">AM27*$D27</f>
        <v>1.1731999999999999E-2</v>
      </c>
      <c r="AO27" s="162"/>
      <c r="AP27" s="162">
        <f t="shared" si="21"/>
        <v>0</v>
      </c>
      <c r="AQ27" s="162">
        <f t="shared" si="22"/>
        <v>1.2</v>
      </c>
      <c r="AR27" s="162">
        <f t="shared" si="23"/>
        <v>7.0391999999999996E-2</v>
      </c>
      <c r="AS27" s="162">
        <v>1.2</v>
      </c>
      <c r="AT27" s="162">
        <f t="shared" ref="AT27" si="759">AS27*$D27</f>
        <v>7.0391999999999996E-2</v>
      </c>
      <c r="AU27" s="162"/>
      <c r="AV27" s="162">
        <f t="shared" ref="AV27" si="760">AU27*$D27</f>
        <v>0</v>
      </c>
      <c r="AW27" s="162">
        <v>0.4</v>
      </c>
      <c r="AX27" s="162">
        <f t="shared" si="26"/>
        <v>2.3463999999999999E-2</v>
      </c>
      <c r="AY27" s="162">
        <f t="shared" si="27"/>
        <v>1.6</v>
      </c>
      <c r="AZ27" s="162">
        <f t="shared" si="28"/>
        <v>9.3855999999999995E-2</v>
      </c>
      <c r="BA27" s="119">
        <v>2</v>
      </c>
      <c r="BB27" s="162">
        <f t="shared" ref="BB27" si="761">BA27*$D27</f>
        <v>0.11731999999999999</v>
      </c>
      <c r="BC27" s="119"/>
      <c r="BD27" s="162">
        <f t="shared" ref="BD27" si="762">BC27*$D27</f>
        <v>0</v>
      </c>
      <c r="BE27" s="119"/>
      <c r="BF27" s="162">
        <f t="shared" si="31"/>
        <v>0</v>
      </c>
      <c r="BG27" s="162">
        <f t="shared" si="32"/>
        <v>2</v>
      </c>
      <c r="BH27" s="162">
        <f t="shared" si="33"/>
        <v>0.11731999999999999</v>
      </c>
      <c r="BI27" s="119">
        <v>13.5</v>
      </c>
      <c r="BJ27" s="162">
        <f t="shared" ref="BJ27" si="763">BI27*$D27</f>
        <v>0.79191</v>
      </c>
      <c r="BK27" s="119">
        <v>0</v>
      </c>
      <c r="BL27" s="162">
        <f t="shared" ref="BL27" si="764">BK27*$D27</f>
        <v>0</v>
      </c>
      <c r="BM27" s="119">
        <v>0.6</v>
      </c>
      <c r="BN27" s="162">
        <f t="shared" si="36"/>
        <v>3.5195999999999998E-2</v>
      </c>
      <c r="BO27" s="162">
        <f t="shared" si="37"/>
        <v>14.1</v>
      </c>
      <c r="BP27" s="162">
        <f t="shared" si="38"/>
        <v>0.82710600000000001</v>
      </c>
      <c r="BQ27" s="119"/>
      <c r="BR27" s="162">
        <f t="shared" ref="BR27" si="765">BQ27*$D27</f>
        <v>0</v>
      </c>
      <c r="BS27" s="119"/>
      <c r="BT27" s="162">
        <f t="shared" ref="BT27" si="766">BS27*$D27</f>
        <v>0</v>
      </c>
      <c r="BU27" s="119"/>
      <c r="BV27" s="162">
        <f t="shared" si="41"/>
        <v>0</v>
      </c>
      <c r="BW27" s="162">
        <f t="shared" si="42"/>
        <v>0</v>
      </c>
      <c r="BX27" s="162">
        <f t="shared" si="43"/>
        <v>0</v>
      </c>
      <c r="BY27" s="119">
        <v>1</v>
      </c>
      <c r="BZ27" s="162">
        <f t="shared" ref="BZ27" si="767">BY27*$D27</f>
        <v>5.8659999999999997E-2</v>
      </c>
      <c r="CA27" s="119"/>
      <c r="CB27" s="162">
        <f t="shared" ref="CB27" si="768">CA27*$D27</f>
        <v>0</v>
      </c>
      <c r="CC27" s="119"/>
      <c r="CD27" s="162">
        <f t="shared" si="46"/>
        <v>0</v>
      </c>
      <c r="CE27" s="162">
        <f t="shared" si="47"/>
        <v>1</v>
      </c>
      <c r="CF27" s="162">
        <f t="shared" si="48"/>
        <v>5.8659999999999997E-2</v>
      </c>
      <c r="CG27" s="121">
        <v>2</v>
      </c>
      <c r="CH27" s="162">
        <f t="shared" ref="CH27" si="769">CG27*$D27</f>
        <v>0.11731999999999999</v>
      </c>
      <c r="CI27" s="121">
        <v>0.4</v>
      </c>
      <c r="CJ27" s="162">
        <f t="shared" ref="CJ27" si="770">CI27*$D27</f>
        <v>2.3463999999999999E-2</v>
      </c>
      <c r="CK27" s="121"/>
      <c r="CL27" s="162">
        <f t="shared" si="51"/>
        <v>0</v>
      </c>
      <c r="CM27" s="162">
        <f t="shared" si="52"/>
        <v>2.4</v>
      </c>
      <c r="CN27" s="162">
        <f t="shared" si="53"/>
        <v>0.14078399999999999</v>
      </c>
      <c r="CO27" s="121">
        <v>1.5</v>
      </c>
      <c r="CP27" s="162">
        <f t="shared" ref="CP27" si="771">CO27*$D27</f>
        <v>8.7989999999999999E-2</v>
      </c>
      <c r="CQ27" s="121"/>
      <c r="CR27" s="162">
        <f t="shared" ref="CR27" si="772">CQ27*$D27</f>
        <v>0</v>
      </c>
      <c r="CS27" s="121">
        <v>0.9</v>
      </c>
      <c r="CT27" s="162">
        <f t="shared" si="56"/>
        <v>5.2794000000000001E-2</v>
      </c>
      <c r="CU27" s="162">
        <f t="shared" si="57"/>
        <v>2.4</v>
      </c>
      <c r="CV27" s="162">
        <f t="shared" si="58"/>
        <v>0.14078399999999999</v>
      </c>
      <c r="CW27" s="162">
        <v>1.8</v>
      </c>
      <c r="CX27" s="162">
        <f t="shared" ref="CX27" si="773">CW27*$D27</f>
        <v>0.105588</v>
      </c>
      <c r="CY27" s="162">
        <v>1.2</v>
      </c>
      <c r="CZ27" s="162">
        <f t="shared" ref="CZ27" si="774">CY27*$D27</f>
        <v>7.0391999999999996E-2</v>
      </c>
      <c r="DA27" s="162"/>
      <c r="DB27" s="162">
        <f t="shared" si="61"/>
        <v>0</v>
      </c>
      <c r="DC27" s="162">
        <f t="shared" si="62"/>
        <v>3</v>
      </c>
      <c r="DD27" s="162">
        <f t="shared" si="63"/>
        <v>0.17598</v>
      </c>
      <c r="DE27" s="119">
        <v>4</v>
      </c>
      <c r="DF27" s="162">
        <f t="shared" ref="DF27" si="775">DE27*$D27</f>
        <v>0.23463999999999999</v>
      </c>
      <c r="DG27" s="119">
        <v>0.75</v>
      </c>
      <c r="DH27" s="162">
        <f t="shared" ref="DH27" si="776">DG27*$D27</f>
        <v>4.3994999999999999E-2</v>
      </c>
      <c r="DI27" s="119">
        <v>0</v>
      </c>
      <c r="DJ27" s="162">
        <f t="shared" si="66"/>
        <v>0</v>
      </c>
      <c r="DK27" s="162">
        <f t="shared" si="67"/>
        <v>4.75</v>
      </c>
      <c r="DL27" s="162">
        <f t="shared" si="68"/>
        <v>0.27863499999999997</v>
      </c>
      <c r="DM27" s="119">
        <v>2.65</v>
      </c>
      <c r="DN27" s="162">
        <f t="shared" ref="DN27" si="777">DM27*$D27</f>
        <v>0.15544899999999998</v>
      </c>
      <c r="DO27" s="119">
        <v>0</v>
      </c>
      <c r="DP27" s="162">
        <f t="shared" ref="DP27" si="778">DO27*$D27</f>
        <v>0</v>
      </c>
      <c r="DQ27" s="119">
        <v>0</v>
      </c>
      <c r="DR27" s="162">
        <f t="shared" si="71"/>
        <v>0</v>
      </c>
      <c r="DS27" s="162">
        <f t="shared" si="72"/>
        <v>2.65</v>
      </c>
      <c r="DT27" s="162">
        <f t="shared" si="73"/>
        <v>0.15544899999999998</v>
      </c>
      <c r="DU27" s="119">
        <v>1</v>
      </c>
      <c r="DV27" s="162">
        <f t="shared" si="708"/>
        <v>5.8659999999999997E-2</v>
      </c>
      <c r="DW27" s="162"/>
      <c r="DX27" s="162">
        <f t="shared" si="709"/>
        <v>0</v>
      </c>
      <c r="DY27" s="119"/>
      <c r="DZ27" s="162">
        <f t="shared" si="710"/>
        <v>0</v>
      </c>
      <c r="EA27" s="162">
        <f t="shared" si="77"/>
        <v>1</v>
      </c>
      <c r="EB27" s="162">
        <f t="shared" si="78"/>
        <v>5.8659999999999997E-2</v>
      </c>
      <c r="EC27" s="119">
        <v>9.77</v>
      </c>
      <c r="ED27" s="162">
        <f t="shared" ref="ED27" si="779">EC27*$D27</f>
        <v>0.57310819999999996</v>
      </c>
      <c r="EE27" s="119">
        <v>0</v>
      </c>
      <c r="EF27" s="162">
        <f t="shared" ref="EF27" si="780">EE27*$D27</f>
        <v>0</v>
      </c>
      <c r="EG27" s="119">
        <v>0.2</v>
      </c>
      <c r="EH27" s="162">
        <f t="shared" si="81"/>
        <v>1.1731999999999999E-2</v>
      </c>
      <c r="EI27" s="162">
        <f t="shared" si="82"/>
        <v>9.9699999999999989</v>
      </c>
      <c r="EJ27" s="162">
        <f t="shared" si="83"/>
        <v>0.58484019999999992</v>
      </c>
      <c r="EK27" s="162">
        <v>1</v>
      </c>
      <c r="EL27" s="162">
        <f t="shared" ref="EL27" si="781">EK27*$D27</f>
        <v>5.8659999999999997E-2</v>
      </c>
      <c r="EM27" s="162">
        <v>0.8</v>
      </c>
      <c r="EN27" s="162">
        <f t="shared" ref="EN27" si="782">EM27*$D27</f>
        <v>4.6927999999999997E-2</v>
      </c>
      <c r="EO27" s="162">
        <v>0.5</v>
      </c>
      <c r="EP27" s="162">
        <f t="shared" si="86"/>
        <v>2.9329999999999998E-2</v>
      </c>
      <c r="EQ27" s="162">
        <f t="shared" si="87"/>
        <v>2.2999999999999998</v>
      </c>
      <c r="ER27" s="162">
        <f t="shared" si="88"/>
        <v>0.13491799999999998</v>
      </c>
      <c r="ES27" s="162">
        <v>0.8</v>
      </c>
      <c r="ET27" s="162">
        <f t="shared" ref="ET27" si="783">ES27*$D27</f>
        <v>4.6927999999999997E-2</v>
      </c>
      <c r="EU27" s="162">
        <v>0</v>
      </c>
      <c r="EV27" s="162">
        <f t="shared" ref="EV27" si="784">EU27*$D27</f>
        <v>0</v>
      </c>
      <c r="EW27" s="162"/>
      <c r="EX27" s="162">
        <f t="shared" si="91"/>
        <v>0</v>
      </c>
      <c r="EY27" s="162">
        <f t="shared" si="92"/>
        <v>0.8</v>
      </c>
      <c r="EZ27" s="162">
        <f t="shared" si="93"/>
        <v>4.6927999999999997E-2</v>
      </c>
      <c r="FA27" s="122">
        <v>11</v>
      </c>
      <c r="FB27" s="162">
        <f t="shared" ref="FB27" si="785">FA27*$D27</f>
        <v>0.64525999999999994</v>
      </c>
      <c r="FC27" s="122"/>
      <c r="FD27" s="162">
        <f t="shared" ref="FD27" si="786">FC27*$D27</f>
        <v>0</v>
      </c>
      <c r="FE27" s="121">
        <v>2.6</v>
      </c>
      <c r="FF27" s="162">
        <f t="shared" si="96"/>
        <v>0.15251599999999998</v>
      </c>
      <c r="FG27" s="162">
        <f t="shared" si="97"/>
        <v>13.6</v>
      </c>
      <c r="FH27" s="162">
        <f t="shared" si="98"/>
        <v>0.79777599999999993</v>
      </c>
      <c r="FI27" s="123">
        <v>13</v>
      </c>
      <c r="FJ27" s="162">
        <f t="shared" ref="FJ27" si="787">FI27*$D27</f>
        <v>0.76257999999999992</v>
      </c>
      <c r="FK27" s="123">
        <v>0</v>
      </c>
      <c r="FL27" s="162">
        <f t="shared" ref="FL27" si="788">FK27*$D27</f>
        <v>0</v>
      </c>
      <c r="FM27" s="124">
        <v>6.7</v>
      </c>
      <c r="FN27" s="162">
        <f t="shared" si="101"/>
        <v>0.39302199999999998</v>
      </c>
      <c r="FO27" s="162">
        <f t="shared" si="102"/>
        <v>19.7</v>
      </c>
      <c r="FP27" s="162">
        <f t="shared" si="103"/>
        <v>1.155602</v>
      </c>
      <c r="FQ27" s="119">
        <v>1.6</v>
      </c>
      <c r="FR27" s="162">
        <f t="shared" ref="FR27" si="789">FQ27*$D27</f>
        <v>9.3855999999999995E-2</v>
      </c>
      <c r="FS27" s="119">
        <v>0.4</v>
      </c>
      <c r="FT27" s="162">
        <f t="shared" ref="FT27" si="790">FS27*$D27</f>
        <v>2.3463999999999999E-2</v>
      </c>
      <c r="FU27" s="119">
        <v>0</v>
      </c>
      <c r="FV27" s="162">
        <f t="shared" si="106"/>
        <v>0</v>
      </c>
      <c r="FW27" s="162">
        <f t="shared" si="107"/>
        <v>2</v>
      </c>
      <c r="FX27" s="162">
        <f t="shared" si="108"/>
        <v>0.11731999999999999</v>
      </c>
      <c r="FY27" s="119">
        <v>21.4</v>
      </c>
      <c r="FZ27" s="162">
        <f t="shared" ref="FZ27" si="791">FY27*$D27</f>
        <v>1.2553239999999999</v>
      </c>
      <c r="GA27" s="119">
        <v>0.4</v>
      </c>
      <c r="GB27" s="162">
        <f t="shared" ref="GB27" si="792">GA27*$D27</f>
        <v>2.3463999999999999E-2</v>
      </c>
      <c r="GC27" s="119">
        <v>0.4</v>
      </c>
      <c r="GD27" s="162">
        <f t="shared" si="111"/>
        <v>2.3463999999999999E-2</v>
      </c>
      <c r="GE27" s="162">
        <f t="shared" si="112"/>
        <v>22.2</v>
      </c>
      <c r="GF27" s="162">
        <f t="shared" si="113"/>
        <v>1.302252</v>
      </c>
      <c r="GG27" s="119">
        <v>1.5</v>
      </c>
      <c r="GH27" s="162">
        <f t="shared" ref="GH27" si="793">GG27*$D27</f>
        <v>8.7989999999999999E-2</v>
      </c>
      <c r="GI27" s="119">
        <v>0.4</v>
      </c>
      <c r="GJ27" s="162">
        <f t="shared" ref="GJ27" si="794">GI27*$D27</f>
        <v>2.3463999999999999E-2</v>
      </c>
      <c r="GK27" s="119">
        <v>0</v>
      </c>
      <c r="GL27" s="162">
        <f t="shared" si="116"/>
        <v>0</v>
      </c>
      <c r="GM27" s="162">
        <f t="shared" si="117"/>
        <v>1.9</v>
      </c>
      <c r="GN27" s="162">
        <f t="shared" si="118"/>
        <v>0.111454</v>
      </c>
      <c r="GO27" s="119">
        <v>5.8</v>
      </c>
      <c r="GP27" s="162">
        <f t="shared" ref="GP27" si="795">GO27*$D27</f>
        <v>0.34022799999999997</v>
      </c>
      <c r="GQ27" s="119">
        <v>2</v>
      </c>
      <c r="GR27" s="162">
        <f t="shared" ref="GR27" si="796">GQ27*$D27</f>
        <v>0.11731999999999999</v>
      </c>
      <c r="GS27" s="119">
        <v>0.4</v>
      </c>
      <c r="GT27" s="162">
        <f t="shared" si="121"/>
        <v>2.3463999999999999E-2</v>
      </c>
      <c r="GU27" s="162">
        <f t="shared" si="122"/>
        <v>8.1999999999999993</v>
      </c>
      <c r="GV27" s="162">
        <f t="shared" si="123"/>
        <v>0.481012</v>
      </c>
      <c r="GW27" s="125">
        <v>1.8</v>
      </c>
      <c r="GX27" s="162">
        <f t="shared" ref="GX27" si="797">GW27*$D27</f>
        <v>0.105588</v>
      </c>
      <c r="GY27" s="125">
        <v>0</v>
      </c>
      <c r="GZ27" s="162">
        <f t="shared" ref="GZ27" si="798">GY27*$D27</f>
        <v>0</v>
      </c>
      <c r="HA27" s="125">
        <v>0</v>
      </c>
      <c r="HB27" s="162">
        <f t="shared" si="126"/>
        <v>0</v>
      </c>
      <c r="HC27" s="162">
        <f t="shared" si="127"/>
        <v>1.8</v>
      </c>
      <c r="HD27" s="162">
        <f t="shared" si="128"/>
        <v>0.105588</v>
      </c>
      <c r="HE27" s="119">
        <v>1</v>
      </c>
      <c r="HF27" s="162">
        <f t="shared" ref="HF27" si="799">HE27*$D27</f>
        <v>5.8659999999999997E-2</v>
      </c>
      <c r="HG27" s="119"/>
      <c r="HH27" s="162">
        <f t="shared" ref="HH27" si="800">HG27*$D27</f>
        <v>0</v>
      </c>
      <c r="HI27" s="119"/>
      <c r="HJ27" s="162">
        <f t="shared" si="131"/>
        <v>0</v>
      </c>
      <c r="HK27" s="162">
        <f t="shared" si="132"/>
        <v>1</v>
      </c>
      <c r="HL27" s="162">
        <f t="shared" si="133"/>
        <v>5.8659999999999997E-2</v>
      </c>
      <c r="HM27" s="119">
        <v>0</v>
      </c>
      <c r="HN27" s="162">
        <f t="shared" ref="HN27" si="801">HM27*$D27</f>
        <v>0</v>
      </c>
      <c r="HO27" s="119">
        <v>2.4</v>
      </c>
      <c r="HP27" s="162">
        <f t="shared" ref="HP27" si="802">HO27*$D27</f>
        <v>0.14078399999999999</v>
      </c>
      <c r="HQ27" s="119">
        <v>0</v>
      </c>
      <c r="HR27" s="162">
        <f t="shared" si="136"/>
        <v>0</v>
      </c>
      <c r="HS27" s="162">
        <f t="shared" si="137"/>
        <v>2.4</v>
      </c>
      <c r="HT27" s="162">
        <f t="shared" si="138"/>
        <v>0.14078399999999999</v>
      </c>
      <c r="HU27" s="162">
        <v>1</v>
      </c>
      <c r="HV27" s="162">
        <f t="shared" si="735"/>
        <v>5.8659999999999997E-2</v>
      </c>
      <c r="HW27" s="162">
        <v>0.9</v>
      </c>
      <c r="HX27" s="162">
        <f t="shared" si="736"/>
        <v>5.2794000000000001E-2</v>
      </c>
      <c r="HY27" s="162"/>
      <c r="HZ27" s="162">
        <f t="shared" si="737"/>
        <v>0</v>
      </c>
      <c r="IA27" s="162">
        <f t="shared" si="142"/>
        <v>1.9</v>
      </c>
      <c r="IB27" s="162">
        <f t="shared" si="143"/>
        <v>0.111454</v>
      </c>
      <c r="IC27" s="119">
        <v>1.2000000000000002</v>
      </c>
      <c r="ID27" s="162">
        <f t="shared" ref="ID27" si="803">IC27*$D27</f>
        <v>7.039200000000001E-2</v>
      </c>
      <c r="IE27" s="119">
        <v>0</v>
      </c>
      <c r="IF27" s="162">
        <f t="shared" ref="IF27" si="804">IE27*$D27</f>
        <v>0</v>
      </c>
      <c r="IG27" s="119">
        <v>0</v>
      </c>
      <c r="IH27" s="162">
        <f t="shared" si="146"/>
        <v>0</v>
      </c>
      <c r="II27" s="162">
        <f t="shared" si="147"/>
        <v>1.2000000000000002</v>
      </c>
      <c r="IJ27" s="162">
        <f t="shared" si="148"/>
        <v>7.039200000000001E-2</v>
      </c>
      <c r="IK27" s="119">
        <v>3</v>
      </c>
      <c r="IL27" s="162">
        <f t="shared" ref="IL27" si="805">IK27*$D27</f>
        <v>0.17598</v>
      </c>
      <c r="IM27" s="119">
        <v>0.6</v>
      </c>
      <c r="IN27" s="162">
        <f t="shared" ref="IN27" si="806">IM27*$D27</f>
        <v>3.5195999999999998E-2</v>
      </c>
      <c r="IO27" s="119">
        <v>1</v>
      </c>
      <c r="IP27" s="162">
        <f t="shared" si="151"/>
        <v>5.8659999999999997E-2</v>
      </c>
      <c r="IQ27" s="162">
        <f t="shared" si="152"/>
        <v>4.5999999999999996</v>
      </c>
      <c r="IR27" s="162">
        <f t="shared" si="153"/>
        <v>0.26983599999999996</v>
      </c>
      <c r="IS27" s="119">
        <v>1</v>
      </c>
      <c r="IT27" s="162">
        <f t="shared" ref="IT27" si="807">IS27*$D27</f>
        <v>5.8659999999999997E-2</v>
      </c>
      <c r="IU27" s="119">
        <v>0.4</v>
      </c>
      <c r="IV27" s="162">
        <f t="shared" ref="IV27" si="808">IU27*$D27</f>
        <v>2.3463999999999999E-2</v>
      </c>
      <c r="IW27" s="119">
        <v>0</v>
      </c>
      <c r="IX27" s="162">
        <f t="shared" si="156"/>
        <v>0</v>
      </c>
      <c r="IY27" s="162">
        <f t="shared" si="157"/>
        <v>1.4</v>
      </c>
      <c r="IZ27" s="162">
        <f t="shared" si="158"/>
        <v>8.2124000000000003E-2</v>
      </c>
      <c r="JA27" s="119"/>
      <c r="JB27" s="162">
        <f t="shared" si="744"/>
        <v>0</v>
      </c>
      <c r="JC27" s="162"/>
      <c r="JD27" s="162">
        <f t="shared" si="745"/>
        <v>0</v>
      </c>
      <c r="JE27" s="119"/>
      <c r="JF27" s="162">
        <f t="shared" si="746"/>
        <v>0</v>
      </c>
      <c r="JG27" s="162">
        <f t="shared" si="747"/>
        <v>0</v>
      </c>
      <c r="JH27" s="162">
        <f t="shared" si="748"/>
        <v>0</v>
      </c>
      <c r="JI27" s="116">
        <f>4.93+DU27+HU27+IS27+IK27+IC27+HM27+HE27+GW27+GO27+GG27+FY27+FQ27+FI27+FA27+ES27+EK27+EC27+DM27+DE27+CW27+CO27+CG27+BY27+BQ27+BI27+BA27+AS27+AK27+AC27+U27+M27+E27+JA27</f>
        <v>115.44999999999999</v>
      </c>
      <c r="JJ27" s="116">
        <f>DV27+HV27+IT27+IL27+ID27+HN27+HF27+GX27+GP27+GH27+FZ27+FR27+FJ27+FB27+ET27+EL27+ED27+DN27+DF27+CX27+CP27+CH27+BZ27+BR27+BJ27+BB27+AT27+AL27+AD27+V27+N27+F27+JB27+0.29</f>
        <v>6.7731031999999987</v>
      </c>
      <c r="JK27" s="116">
        <f t="shared" si="749"/>
        <v>10.85</v>
      </c>
      <c r="JL27" s="116">
        <f t="shared" si="749"/>
        <v>0.63646099999999994</v>
      </c>
      <c r="JM27" s="116">
        <f t="shared" si="749"/>
        <v>13.7</v>
      </c>
      <c r="JN27" s="116">
        <f t="shared" si="749"/>
        <v>0.80364199999999997</v>
      </c>
      <c r="JO27" s="116">
        <f t="shared" si="224"/>
        <v>139.99999999999997</v>
      </c>
      <c r="JP27" s="116">
        <f t="shared" si="225"/>
        <v>8.2132061999999983</v>
      </c>
    </row>
    <row r="28" spans="1:276" s="53" customFormat="1" ht="25.5" customHeight="1">
      <c r="A28" s="50" t="s">
        <v>67</v>
      </c>
      <c r="B28" s="51" t="s">
        <v>57</v>
      </c>
      <c r="C28" s="50" t="s">
        <v>55</v>
      </c>
      <c r="D28" s="161">
        <v>5.3339999999999999E-2</v>
      </c>
      <c r="E28" s="52">
        <v>0.4</v>
      </c>
      <c r="F28" s="162">
        <f t="shared" si="0"/>
        <v>2.1336000000000001E-2</v>
      </c>
      <c r="G28" s="118">
        <v>0.3</v>
      </c>
      <c r="H28" s="162">
        <f t="shared" si="0"/>
        <v>1.6001999999999999E-2</v>
      </c>
      <c r="I28" s="119">
        <v>0.2</v>
      </c>
      <c r="J28" s="162">
        <f t="shared" ref="J28" si="809">I28*$D28</f>
        <v>1.0668E-2</v>
      </c>
      <c r="K28" s="162">
        <f t="shared" si="2"/>
        <v>0.9</v>
      </c>
      <c r="L28" s="162">
        <f t="shared" si="3"/>
        <v>4.8006E-2</v>
      </c>
      <c r="M28" s="119">
        <v>2</v>
      </c>
      <c r="N28" s="162">
        <f t="shared" ref="N28" si="810">M28*$D28</f>
        <v>0.10668</v>
      </c>
      <c r="O28" s="119">
        <v>1.5</v>
      </c>
      <c r="P28" s="162">
        <f t="shared" ref="P28" si="811">O28*$D28</f>
        <v>8.0009999999999998E-2</v>
      </c>
      <c r="Q28" s="119">
        <v>1</v>
      </c>
      <c r="R28" s="162">
        <f t="shared" si="6"/>
        <v>5.3339999999999999E-2</v>
      </c>
      <c r="S28" s="162">
        <f t="shared" si="7"/>
        <v>4.5</v>
      </c>
      <c r="T28" s="162">
        <f t="shared" si="8"/>
        <v>0.24002999999999999</v>
      </c>
      <c r="U28" s="120">
        <v>2</v>
      </c>
      <c r="V28" s="162">
        <f t="shared" ref="V28" si="812">U28*$D28</f>
        <v>0.10668</v>
      </c>
      <c r="W28" s="120">
        <v>0.9</v>
      </c>
      <c r="X28" s="162">
        <f t="shared" ref="X28" si="813">W28*$D28</f>
        <v>4.8006E-2</v>
      </c>
      <c r="Y28" s="120">
        <v>0.5</v>
      </c>
      <c r="Z28" s="162">
        <f t="shared" si="11"/>
        <v>2.6669999999999999E-2</v>
      </c>
      <c r="AA28" s="162">
        <f t="shared" si="12"/>
        <v>3.4</v>
      </c>
      <c r="AB28" s="162">
        <f t="shared" si="13"/>
        <v>0.18135599999999999</v>
      </c>
      <c r="AC28" s="119">
        <v>0</v>
      </c>
      <c r="AD28" s="162">
        <f t="shared" ref="AD28" si="814">AC28*$D28</f>
        <v>0</v>
      </c>
      <c r="AE28" s="119">
        <v>0</v>
      </c>
      <c r="AF28" s="162">
        <f t="shared" ref="AF28" si="815">AE28*$D28</f>
        <v>0</v>
      </c>
      <c r="AG28" s="119">
        <v>0</v>
      </c>
      <c r="AH28" s="162">
        <f t="shared" si="16"/>
        <v>0</v>
      </c>
      <c r="AI28" s="162">
        <f t="shared" si="17"/>
        <v>0</v>
      </c>
      <c r="AJ28" s="162">
        <f t="shared" si="18"/>
        <v>0</v>
      </c>
      <c r="AK28" s="162"/>
      <c r="AL28" s="162">
        <f t="shared" ref="AL28" si="816">AK28*$D28</f>
        <v>0</v>
      </c>
      <c r="AM28" s="162"/>
      <c r="AN28" s="162">
        <f t="shared" ref="AN28" si="817">AM28*$D28</f>
        <v>0</v>
      </c>
      <c r="AO28" s="162"/>
      <c r="AP28" s="162">
        <f t="shared" si="21"/>
        <v>0</v>
      </c>
      <c r="AQ28" s="162">
        <f t="shared" si="22"/>
        <v>0</v>
      </c>
      <c r="AR28" s="162">
        <f t="shared" si="23"/>
        <v>0</v>
      </c>
      <c r="AS28" s="162">
        <v>2.8</v>
      </c>
      <c r="AT28" s="162">
        <f t="shared" ref="AT28" si="818">AS28*$D28</f>
        <v>0.14935199999999998</v>
      </c>
      <c r="AU28" s="162"/>
      <c r="AV28" s="162">
        <f t="shared" ref="AV28" si="819">AU28*$D28</f>
        <v>0</v>
      </c>
      <c r="AW28" s="162"/>
      <c r="AX28" s="162">
        <f t="shared" si="26"/>
        <v>0</v>
      </c>
      <c r="AY28" s="162">
        <f t="shared" si="27"/>
        <v>2.8</v>
      </c>
      <c r="AZ28" s="162">
        <f t="shared" si="28"/>
        <v>0.14935199999999998</v>
      </c>
      <c r="BA28" s="119">
        <v>2</v>
      </c>
      <c r="BB28" s="162">
        <f t="shared" ref="BB28" si="820">BA28*$D28</f>
        <v>0.10668</v>
      </c>
      <c r="BC28" s="119"/>
      <c r="BD28" s="162">
        <f t="shared" ref="BD28" si="821">BC28*$D28</f>
        <v>0</v>
      </c>
      <c r="BE28" s="119"/>
      <c r="BF28" s="162">
        <f t="shared" si="31"/>
        <v>0</v>
      </c>
      <c r="BG28" s="162">
        <f t="shared" si="32"/>
        <v>2</v>
      </c>
      <c r="BH28" s="162">
        <f t="shared" si="33"/>
        <v>0.10668</v>
      </c>
      <c r="BI28" s="119"/>
      <c r="BJ28" s="162">
        <f t="shared" ref="BJ28" si="822">BI28*$D28</f>
        <v>0</v>
      </c>
      <c r="BK28" s="119"/>
      <c r="BL28" s="162">
        <f t="shared" ref="BL28" si="823">BK28*$D28</f>
        <v>0</v>
      </c>
      <c r="BM28" s="119"/>
      <c r="BN28" s="162">
        <f t="shared" si="36"/>
        <v>0</v>
      </c>
      <c r="BO28" s="162">
        <f t="shared" si="37"/>
        <v>0</v>
      </c>
      <c r="BP28" s="162">
        <f t="shared" si="38"/>
        <v>0</v>
      </c>
      <c r="BQ28" s="119"/>
      <c r="BR28" s="162">
        <f t="shared" ref="BR28" si="824">BQ28*$D28</f>
        <v>0</v>
      </c>
      <c r="BS28" s="119"/>
      <c r="BT28" s="162">
        <f t="shared" ref="BT28" si="825">BS28*$D28</f>
        <v>0</v>
      </c>
      <c r="BU28" s="119"/>
      <c r="BV28" s="162">
        <f t="shared" si="41"/>
        <v>0</v>
      </c>
      <c r="BW28" s="162">
        <f t="shared" si="42"/>
        <v>0</v>
      </c>
      <c r="BX28" s="162">
        <f t="shared" si="43"/>
        <v>0</v>
      </c>
      <c r="BY28" s="119"/>
      <c r="BZ28" s="162">
        <f t="shared" ref="BZ28" si="826">BY28*$D28</f>
        <v>0</v>
      </c>
      <c r="CA28" s="119"/>
      <c r="CB28" s="162">
        <f t="shared" ref="CB28" si="827">CA28*$D28</f>
        <v>0</v>
      </c>
      <c r="CC28" s="119"/>
      <c r="CD28" s="162">
        <f t="shared" si="46"/>
        <v>0</v>
      </c>
      <c r="CE28" s="162">
        <f t="shared" si="47"/>
        <v>0</v>
      </c>
      <c r="CF28" s="162">
        <f t="shared" si="48"/>
        <v>0</v>
      </c>
      <c r="CG28" s="121">
        <v>1.5</v>
      </c>
      <c r="CH28" s="162">
        <f t="shared" ref="CH28" si="828">CG28*$D28</f>
        <v>8.0009999999999998E-2</v>
      </c>
      <c r="CI28" s="121"/>
      <c r="CJ28" s="162">
        <f t="shared" ref="CJ28" si="829">CI28*$D28</f>
        <v>0</v>
      </c>
      <c r="CK28" s="121"/>
      <c r="CL28" s="162">
        <f t="shared" si="51"/>
        <v>0</v>
      </c>
      <c r="CM28" s="162">
        <f t="shared" si="52"/>
        <v>1.5</v>
      </c>
      <c r="CN28" s="162">
        <f t="shared" si="53"/>
        <v>8.0009999999999998E-2</v>
      </c>
      <c r="CO28" s="121"/>
      <c r="CP28" s="162">
        <f t="shared" ref="CP28" si="830">CO28*$D28</f>
        <v>0</v>
      </c>
      <c r="CQ28" s="121"/>
      <c r="CR28" s="162">
        <f t="shared" ref="CR28" si="831">CQ28*$D28</f>
        <v>0</v>
      </c>
      <c r="CS28" s="121"/>
      <c r="CT28" s="162">
        <f t="shared" si="56"/>
        <v>0</v>
      </c>
      <c r="CU28" s="162">
        <f t="shared" si="57"/>
        <v>0</v>
      </c>
      <c r="CV28" s="162">
        <f t="shared" si="58"/>
        <v>0</v>
      </c>
      <c r="CW28" s="162"/>
      <c r="CX28" s="162">
        <f t="shared" ref="CX28" si="832">CW28*$D28</f>
        <v>0</v>
      </c>
      <c r="CY28" s="162"/>
      <c r="CZ28" s="162">
        <f t="shared" ref="CZ28" si="833">CY28*$D28</f>
        <v>0</v>
      </c>
      <c r="DA28" s="162"/>
      <c r="DB28" s="162">
        <f t="shared" si="61"/>
        <v>0</v>
      </c>
      <c r="DC28" s="162">
        <f t="shared" si="62"/>
        <v>0</v>
      </c>
      <c r="DD28" s="162">
        <f t="shared" si="63"/>
        <v>0</v>
      </c>
      <c r="DE28" s="119">
        <v>0</v>
      </c>
      <c r="DF28" s="162">
        <f t="shared" ref="DF28" si="834">DE28*$D28</f>
        <v>0</v>
      </c>
      <c r="DG28" s="119">
        <v>0</v>
      </c>
      <c r="DH28" s="162">
        <f t="shared" ref="DH28" si="835">DG28*$D28</f>
        <v>0</v>
      </c>
      <c r="DI28" s="119">
        <v>0</v>
      </c>
      <c r="DJ28" s="162">
        <f t="shared" si="66"/>
        <v>0</v>
      </c>
      <c r="DK28" s="162">
        <f t="shared" si="67"/>
        <v>0</v>
      </c>
      <c r="DL28" s="162">
        <f t="shared" si="68"/>
        <v>0</v>
      </c>
      <c r="DM28" s="119">
        <v>0</v>
      </c>
      <c r="DN28" s="162">
        <f t="shared" ref="DN28" si="836">DM28*$D28</f>
        <v>0</v>
      </c>
      <c r="DO28" s="119">
        <v>0</v>
      </c>
      <c r="DP28" s="162">
        <f t="shared" ref="DP28" si="837">DO28*$D28</f>
        <v>0</v>
      </c>
      <c r="DQ28" s="119">
        <v>0</v>
      </c>
      <c r="DR28" s="162">
        <f t="shared" si="71"/>
        <v>0</v>
      </c>
      <c r="DS28" s="162">
        <f t="shared" si="72"/>
        <v>0</v>
      </c>
      <c r="DT28" s="162">
        <f t="shared" si="73"/>
        <v>0</v>
      </c>
      <c r="DU28" s="119"/>
      <c r="DV28" s="162">
        <f t="shared" si="708"/>
        <v>0</v>
      </c>
      <c r="DW28" s="162"/>
      <c r="DX28" s="162">
        <f t="shared" si="709"/>
        <v>0</v>
      </c>
      <c r="DY28" s="119"/>
      <c r="DZ28" s="162">
        <f t="shared" si="710"/>
        <v>0</v>
      </c>
      <c r="EA28" s="162">
        <f t="shared" si="77"/>
        <v>0</v>
      </c>
      <c r="EB28" s="162">
        <f t="shared" si="78"/>
        <v>0</v>
      </c>
      <c r="EC28" s="119">
        <v>0</v>
      </c>
      <c r="ED28" s="162">
        <f t="shared" ref="ED28" si="838">EC28*$D28</f>
        <v>0</v>
      </c>
      <c r="EE28" s="119">
        <v>0</v>
      </c>
      <c r="EF28" s="162">
        <f t="shared" ref="EF28" si="839">EE28*$D28</f>
        <v>0</v>
      </c>
      <c r="EG28" s="119">
        <v>0</v>
      </c>
      <c r="EH28" s="162">
        <f t="shared" si="81"/>
        <v>0</v>
      </c>
      <c r="EI28" s="162">
        <f t="shared" si="82"/>
        <v>0</v>
      </c>
      <c r="EJ28" s="162">
        <f t="shared" si="83"/>
        <v>0</v>
      </c>
      <c r="EK28" s="162">
        <v>1</v>
      </c>
      <c r="EL28" s="162">
        <f t="shared" ref="EL28" si="840">EK28*$D28</f>
        <v>5.3339999999999999E-2</v>
      </c>
      <c r="EM28" s="162">
        <v>0.8</v>
      </c>
      <c r="EN28" s="162">
        <f t="shared" ref="EN28" si="841">EM28*$D28</f>
        <v>4.2672000000000002E-2</v>
      </c>
      <c r="EO28" s="162">
        <v>0.5</v>
      </c>
      <c r="EP28" s="162">
        <f t="shared" si="86"/>
        <v>2.6669999999999999E-2</v>
      </c>
      <c r="EQ28" s="162">
        <f t="shared" si="87"/>
        <v>2.2999999999999998</v>
      </c>
      <c r="ER28" s="162">
        <f t="shared" si="88"/>
        <v>0.122682</v>
      </c>
      <c r="ES28" s="162">
        <v>0</v>
      </c>
      <c r="ET28" s="162">
        <f t="shared" ref="ET28" si="842">ES28*$D28</f>
        <v>0</v>
      </c>
      <c r="EU28" s="162">
        <v>0</v>
      </c>
      <c r="EV28" s="162">
        <f t="shared" ref="EV28" si="843">EU28*$D28</f>
        <v>0</v>
      </c>
      <c r="EW28" s="162"/>
      <c r="EX28" s="162">
        <f t="shared" si="91"/>
        <v>0</v>
      </c>
      <c r="EY28" s="162">
        <f t="shared" si="92"/>
        <v>0</v>
      </c>
      <c r="EZ28" s="162">
        <f t="shared" si="93"/>
        <v>0</v>
      </c>
      <c r="FA28" s="122"/>
      <c r="FB28" s="162">
        <f t="shared" ref="FB28" si="844">FA28*$D28</f>
        <v>0</v>
      </c>
      <c r="FC28" s="122"/>
      <c r="FD28" s="162">
        <f t="shared" ref="FD28" si="845">FC28*$D28</f>
        <v>0</v>
      </c>
      <c r="FE28" s="121"/>
      <c r="FF28" s="162">
        <f t="shared" si="96"/>
        <v>0</v>
      </c>
      <c r="FG28" s="162">
        <f t="shared" si="97"/>
        <v>0</v>
      </c>
      <c r="FH28" s="162">
        <f t="shared" si="98"/>
        <v>0</v>
      </c>
      <c r="FI28" s="123">
        <v>2</v>
      </c>
      <c r="FJ28" s="162">
        <f t="shared" ref="FJ28" si="846">FI28*$D28</f>
        <v>0.10668</v>
      </c>
      <c r="FK28" s="123">
        <v>1</v>
      </c>
      <c r="FL28" s="162">
        <f t="shared" ref="FL28" si="847">FK28*$D28</f>
        <v>5.3339999999999999E-2</v>
      </c>
      <c r="FM28" s="124">
        <v>0.7</v>
      </c>
      <c r="FN28" s="162">
        <f t="shared" si="101"/>
        <v>3.7337999999999996E-2</v>
      </c>
      <c r="FO28" s="162">
        <f t="shared" si="102"/>
        <v>3.7</v>
      </c>
      <c r="FP28" s="162">
        <f t="shared" si="103"/>
        <v>0.19735799999999998</v>
      </c>
      <c r="FQ28" s="119">
        <v>2</v>
      </c>
      <c r="FR28" s="162">
        <f t="shared" ref="FR28" si="848">FQ28*$D28</f>
        <v>0.10668</v>
      </c>
      <c r="FS28" s="119">
        <v>0</v>
      </c>
      <c r="FT28" s="162">
        <f t="shared" ref="FT28" si="849">FS28*$D28</f>
        <v>0</v>
      </c>
      <c r="FU28" s="119">
        <v>0</v>
      </c>
      <c r="FV28" s="162">
        <f t="shared" si="106"/>
        <v>0</v>
      </c>
      <c r="FW28" s="162">
        <f t="shared" si="107"/>
        <v>2</v>
      </c>
      <c r="FX28" s="162">
        <f t="shared" si="108"/>
        <v>0.10668</v>
      </c>
      <c r="FY28" s="119">
        <v>0</v>
      </c>
      <c r="FZ28" s="162">
        <f t="shared" ref="FZ28" si="850">FY28*$D28</f>
        <v>0</v>
      </c>
      <c r="GA28" s="119">
        <v>0</v>
      </c>
      <c r="GB28" s="162">
        <f t="shared" ref="GB28" si="851">GA28*$D28</f>
        <v>0</v>
      </c>
      <c r="GC28" s="119">
        <v>0</v>
      </c>
      <c r="GD28" s="162">
        <f t="shared" si="111"/>
        <v>0</v>
      </c>
      <c r="GE28" s="162">
        <f t="shared" si="112"/>
        <v>0</v>
      </c>
      <c r="GF28" s="162">
        <f t="shared" si="113"/>
        <v>0</v>
      </c>
      <c r="GG28" s="119">
        <v>2</v>
      </c>
      <c r="GH28" s="162">
        <f t="shared" ref="GH28" si="852">GG28*$D28</f>
        <v>0.10668</v>
      </c>
      <c r="GI28" s="119">
        <v>0</v>
      </c>
      <c r="GJ28" s="162">
        <f t="shared" ref="GJ28" si="853">GI28*$D28</f>
        <v>0</v>
      </c>
      <c r="GK28" s="119">
        <v>0</v>
      </c>
      <c r="GL28" s="162">
        <f t="shared" si="116"/>
        <v>0</v>
      </c>
      <c r="GM28" s="162">
        <f t="shared" si="117"/>
        <v>2</v>
      </c>
      <c r="GN28" s="162">
        <f t="shared" si="118"/>
        <v>0.10668</v>
      </c>
      <c r="GO28" s="119">
        <v>2</v>
      </c>
      <c r="GP28" s="162">
        <f t="shared" ref="GP28" si="854">GO28*$D28</f>
        <v>0.10668</v>
      </c>
      <c r="GQ28" s="119">
        <v>1</v>
      </c>
      <c r="GR28" s="162">
        <f t="shared" ref="GR28" si="855">GQ28*$D28</f>
        <v>5.3339999999999999E-2</v>
      </c>
      <c r="GS28" s="119"/>
      <c r="GT28" s="162">
        <f t="shared" si="121"/>
        <v>0</v>
      </c>
      <c r="GU28" s="162">
        <f t="shared" si="122"/>
        <v>3</v>
      </c>
      <c r="GV28" s="162">
        <f t="shared" si="123"/>
        <v>0.16002</v>
      </c>
      <c r="GW28" s="125">
        <v>4</v>
      </c>
      <c r="GX28" s="162">
        <f t="shared" ref="GX28" si="856">GW28*$D28</f>
        <v>0.21335999999999999</v>
      </c>
      <c r="GY28" s="125">
        <v>3</v>
      </c>
      <c r="GZ28" s="162">
        <f t="shared" ref="GZ28" si="857">GY28*$D28</f>
        <v>0.16002</v>
      </c>
      <c r="HA28" s="125">
        <v>0.2</v>
      </c>
      <c r="HB28" s="162">
        <f t="shared" si="126"/>
        <v>1.0668E-2</v>
      </c>
      <c r="HC28" s="162">
        <f t="shared" si="127"/>
        <v>7.2</v>
      </c>
      <c r="HD28" s="162">
        <f t="shared" si="128"/>
        <v>0.384048</v>
      </c>
      <c r="HE28" s="119">
        <v>0.8</v>
      </c>
      <c r="HF28" s="162">
        <f t="shared" ref="HF28" si="858">HE28*$D28</f>
        <v>4.2672000000000002E-2</v>
      </c>
      <c r="HG28" s="119"/>
      <c r="HH28" s="162">
        <f t="shared" ref="HH28" si="859">HG28*$D28</f>
        <v>0</v>
      </c>
      <c r="HI28" s="119"/>
      <c r="HJ28" s="162">
        <f t="shared" si="131"/>
        <v>0</v>
      </c>
      <c r="HK28" s="162">
        <f t="shared" si="132"/>
        <v>0.8</v>
      </c>
      <c r="HL28" s="162">
        <f t="shared" si="133"/>
        <v>4.2672000000000002E-2</v>
      </c>
      <c r="HM28" s="119">
        <v>4</v>
      </c>
      <c r="HN28" s="162">
        <f t="shared" ref="HN28" si="860">HM28*$D28</f>
        <v>0.21335999999999999</v>
      </c>
      <c r="HO28" s="119">
        <v>1</v>
      </c>
      <c r="HP28" s="162">
        <f t="shared" ref="HP28" si="861">HO28*$D28</f>
        <v>5.3339999999999999E-2</v>
      </c>
      <c r="HQ28" s="119">
        <v>1.5</v>
      </c>
      <c r="HR28" s="162">
        <f t="shared" si="136"/>
        <v>8.0009999999999998E-2</v>
      </c>
      <c r="HS28" s="162">
        <f t="shared" si="137"/>
        <v>6.5</v>
      </c>
      <c r="HT28" s="162">
        <f t="shared" si="138"/>
        <v>0.34670999999999996</v>
      </c>
      <c r="HU28" s="162">
        <v>3</v>
      </c>
      <c r="HV28" s="162">
        <f t="shared" si="735"/>
        <v>0.16002</v>
      </c>
      <c r="HW28" s="162">
        <v>0.8</v>
      </c>
      <c r="HX28" s="162">
        <f t="shared" si="736"/>
        <v>4.2672000000000002E-2</v>
      </c>
      <c r="HY28" s="162"/>
      <c r="HZ28" s="162">
        <f t="shared" si="737"/>
        <v>0</v>
      </c>
      <c r="IA28" s="162">
        <f t="shared" si="142"/>
        <v>3.8</v>
      </c>
      <c r="IB28" s="162">
        <f t="shared" si="143"/>
        <v>0.20269199999999998</v>
      </c>
      <c r="IC28" s="119">
        <v>2</v>
      </c>
      <c r="ID28" s="162">
        <f t="shared" ref="ID28" si="862">IC28*$D28</f>
        <v>0.10668</v>
      </c>
      <c r="IE28" s="119">
        <v>0</v>
      </c>
      <c r="IF28" s="162">
        <f t="shared" ref="IF28" si="863">IE28*$D28</f>
        <v>0</v>
      </c>
      <c r="IG28" s="119">
        <v>0</v>
      </c>
      <c r="IH28" s="162">
        <f t="shared" si="146"/>
        <v>0</v>
      </c>
      <c r="II28" s="162">
        <f t="shared" si="147"/>
        <v>2</v>
      </c>
      <c r="IJ28" s="162">
        <f t="shared" si="148"/>
        <v>0.10668</v>
      </c>
      <c r="IK28" s="119">
        <v>1.6</v>
      </c>
      <c r="IL28" s="162">
        <f t="shared" ref="IL28" si="864">IK28*$D28</f>
        <v>8.5344000000000003E-2</v>
      </c>
      <c r="IM28" s="119"/>
      <c r="IN28" s="162">
        <f t="shared" ref="IN28" si="865">IM28*$D28</f>
        <v>0</v>
      </c>
      <c r="IO28" s="119"/>
      <c r="IP28" s="162">
        <f t="shared" si="151"/>
        <v>0</v>
      </c>
      <c r="IQ28" s="162">
        <f t="shared" si="152"/>
        <v>1.6</v>
      </c>
      <c r="IR28" s="162">
        <f t="shared" si="153"/>
        <v>8.5344000000000003E-2</v>
      </c>
      <c r="IS28" s="119">
        <v>0</v>
      </c>
      <c r="IT28" s="162">
        <f t="shared" ref="IT28" si="866">IS28*$D28</f>
        <v>0</v>
      </c>
      <c r="IU28" s="119">
        <v>0</v>
      </c>
      <c r="IV28" s="162">
        <f t="shared" ref="IV28" si="867">IU28*$D28</f>
        <v>0</v>
      </c>
      <c r="IW28" s="119">
        <v>0</v>
      </c>
      <c r="IX28" s="162">
        <f t="shared" si="156"/>
        <v>0</v>
      </c>
      <c r="IY28" s="162">
        <f t="shared" si="157"/>
        <v>0</v>
      </c>
      <c r="IZ28" s="162">
        <f t="shared" si="158"/>
        <v>0</v>
      </c>
      <c r="JA28" s="119"/>
      <c r="JB28" s="162">
        <f t="shared" si="744"/>
        <v>0</v>
      </c>
      <c r="JC28" s="162"/>
      <c r="JD28" s="162">
        <f t="shared" si="745"/>
        <v>0</v>
      </c>
      <c r="JE28" s="119"/>
      <c r="JF28" s="162">
        <f t="shared" si="746"/>
        <v>0</v>
      </c>
      <c r="JG28" s="162">
        <f t="shared" si="747"/>
        <v>0</v>
      </c>
      <c r="JH28" s="162">
        <f t="shared" si="748"/>
        <v>0</v>
      </c>
      <c r="JI28" s="116">
        <f t="shared" si="749"/>
        <v>35.1</v>
      </c>
      <c r="JJ28" s="116">
        <f t="shared" si="749"/>
        <v>1.8722339999999995</v>
      </c>
      <c r="JK28" s="116">
        <f t="shared" si="749"/>
        <v>10.3</v>
      </c>
      <c r="JL28" s="116">
        <f t="shared" si="749"/>
        <v>0.54940199999999995</v>
      </c>
      <c r="JM28" s="116">
        <f t="shared" si="749"/>
        <v>4.6000000000000005</v>
      </c>
      <c r="JN28" s="116">
        <f t="shared" si="749"/>
        <v>0.245364</v>
      </c>
      <c r="JO28" s="116">
        <f t="shared" si="224"/>
        <v>50.000000000000007</v>
      </c>
      <c r="JP28" s="116">
        <f t="shared" si="225"/>
        <v>2.6669999999999994</v>
      </c>
    </row>
    <row r="29" spans="1:276" s="53" customFormat="1" ht="25.5" customHeight="1">
      <c r="A29" s="50" t="s">
        <v>75</v>
      </c>
      <c r="B29" s="54" t="s">
        <v>76</v>
      </c>
      <c r="C29" s="50" t="s">
        <v>55</v>
      </c>
      <c r="D29" s="161">
        <v>3.2000000000000001E-2</v>
      </c>
      <c r="E29" s="52"/>
      <c r="F29" s="162">
        <f t="shared" si="0"/>
        <v>0</v>
      </c>
      <c r="G29" s="118"/>
      <c r="H29" s="162">
        <f t="shared" si="0"/>
        <v>0</v>
      </c>
      <c r="I29" s="119"/>
      <c r="J29" s="162">
        <f t="shared" ref="J29" si="868">I29*$D29</f>
        <v>0</v>
      </c>
      <c r="K29" s="162">
        <f t="shared" si="2"/>
        <v>0</v>
      </c>
      <c r="L29" s="162">
        <f t="shared" si="3"/>
        <v>0</v>
      </c>
      <c r="M29" s="119">
        <f>8.95-3.2</f>
        <v>5.7499999999999991</v>
      </c>
      <c r="N29" s="162">
        <f t="shared" ref="N29" si="869">M29*$D29</f>
        <v>0.18399999999999997</v>
      </c>
      <c r="O29" s="119"/>
      <c r="P29" s="162">
        <f t="shared" ref="P29" si="870">O29*$D29</f>
        <v>0</v>
      </c>
      <c r="Q29" s="119"/>
      <c r="R29" s="162">
        <f t="shared" si="6"/>
        <v>0</v>
      </c>
      <c r="S29" s="162">
        <f t="shared" si="7"/>
        <v>5.7499999999999991</v>
      </c>
      <c r="T29" s="162">
        <f t="shared" si="8"/>
        <v>0.18399999999999997</v>
      </c>
      <c r="U29" s="120">
        <v>0</v>
      </c>
      <c r="V29" s="162">
        <f t="shared" ref="V29" si="871">U29*$D29</f>
        <v>0</v>
      </c>
      <c r="W29" s="120">
        <v>0</v>
      </c>
      <c r="X29" s="162">
        <f t="shared" ref="X29" si="872">W29*$D29</f>
        <v>0</v>
      </c>
      <c r="Y29" s="120">
        <v>0</v>
      </c>
      <c r="Z29" s="162">
        <f t="shared" si="11"/>
        <v>0</v>
      </c>
      <c r="AA29" s="162">
        <f t="shared" si="12"/>
        <v>0</v>
      </c>
      <c r="AB29" s="162">
        <f t="shared" si="13"/>
        <v>0</v>
      </c>
      <c r="AC29" s="119">
        <v>0.8</v>
      </c>
      <c r="AD29" s="162">
        <f t="shared" ref="AD29" si="873">AC29*$D29</f>
        <v>2.5600000000000001E-2</v>
      </c>
      <c r="AE29" s="119">
        <v>0</v>
      </c>
      <c r="AF29" s="162">
        <f t="shared" ref="AF29" si="874">AE29*$D29</f>
        <v>0</v>
      </c>
      <c r="AG29" s="119">
        <v>0</v>
      </c>
      <c r="AH29" s="162">
        <f t="shared" si="16"/>
        <v>0</v>
      </c>
      <c r="AI29" s="162">
        <f t="shared" si="17"/>
        <v>0.8</v>
      </c>
      <c r="AJ29" s="162">
        <f t="shared" si="18"/>
        <v>2.5600000000000001E-2</v>
      </c>
      <c r="AK29" s="162"/>
      <c r="AL29" s="162">
        <f t="shared" ref="AL29" si="875">AK29*$D29</f>
        <v>0</v>
      </c>
      <c r="AM29" s="162"/>
      <c r="AN29" s="162">
        <f t="shared" ref="AN29" si="876">AM29*$D29</f>
        <v>0</v>
      </c>
      <c r="AO29" s="162"/>
      <c r="AP29" s="162">
        <f t="shared" si="21"/>
        <v>0</v>
      </c>
      <c r="AQ29" s="162">
        <f t="shared" si="22"/>
        <v>0</v>
      </c>
      <c r="AR29" s="162">
        <f t="shared" si="23"/>
        <v>0</v>
      </c>
      <c r="AS29" s="162"/>
      <c r="AT29" s="162">
        <f t="shared" ref="AT29" si="877">AS29*$D29</f>
        <v>0</v>
      </c>
      <c r="AU29" s="162"/>
      <c r="AV29" s="162">
        <f t="shared" ref="AV29" si="878">AU29*$D29</f>
        <v>0</v>
      </c>
      <c r="AW29" s="162"/>
      <c r="AX29" s="162">
        <f t="shared" si="26"/>
        <v>0</v>
      </c>
      <c r="AY29" s="162">
        <f t="shared" si="27"/>
        <v>0</v>
      </c>
      <c r="AZ29" s="162">
        <f t="shared" si="28"/>
        <v>0</v>
      </c>
      <c r="BA29" s="119"/>
      <c r="BB29" s="162">
        <f t="shared" ref="BB29" si="879">BA29*$D29</f>
        <v>0</v>
      </c>
      <c r="BC29" s="119"/>
      <c r="BD29" s="162">
        <f t="shared" ref="BD29" si="880">BC29*$D29</f>
        <v>0</v>
      </c>
      <c r="BE29" s="119"/>
      <c r="BF29" s="162">
        <f t="shared" si="31"/>
        <v>0</v>
      </c>
      <c r="BG29" s="162">
        <f t="shared" si="32"/>
        <v>0</v>
      </c>
      <c r="BH29" s="162">
        <f t="shared" si="33"/>
        <v>0</v>
      </c>
      <c r="BI29" s="119"/>
      <c r="BJ29" s="162">
        <f t="shared" ref="BJ29" si="881">BI29*$D29</f>
        <v>0</v>
      </c>
      <c r="BK29" s="119"/>
      <c r="BL29" s="162">
        <f t="shared" ref="BL29" si="882">BK29*$D29</f>
        <v>0</v>
      </c>
      <c r="BM29" s="119"/>
      <c r="BN29" s="162">
        <f t="shared" si="36"/>
        <v>0</v>
      </c>
      <c r="BO29" s="162">
        <f t="shared" si="37"/>
        <v>0</v>
      </c>
      <c r="BP29" s="162">
        <f t="shared" si="38"/>
        <v>0</v>
      </c>
      <c r="BQ29" s="119"/>
      <c r="BR29" s="162">
        <f t="shared" ref="BR29" si="883">BQ29*$D29</f>
        <v>0</v>
      </c>
      <c r="BS29" s="119"/>
      <c r="BT29" s="162">
        <f t="shared" ref="BT29" si="884">BS29*$D29</f>
        <v>0</v>
      </c>
      <c r="BU29" s="119"/>
      <c r="BV29" s="162">
        <f t="shared" si="41"/>
        <v>0</v>
      </c>
      <c r="BW29" s="162">
        <f t="shared" si="42"/>
        <v>0</v>
      </c>
      <c r="BX29" s="162">
        <f t="shared" si="43"/>
        <v>0</v>
      </c>
      <c r="BY29" s="119"/>
      <c r="BZ29" s="162">
        <f t="shared" ref="BZ29" si="885">BY29*$D29</f>
        <v>0</v>
      </c>
      <c r="CA29" s="119"/>
      <c r="CB29" s="162">
        <f t="shared" ref="CB29" si="886">CA29*$D29</f>
        <v>0</v>
      </c>
      <c r="CC29" s="119"/>
      <c r="CD29" s="162">
        <f t="shared" si="46"/>
        <v>0</v>
      </c>
      <c r="CE29" s="162">
        <f t="shared" si="47"/>
        <v>0</v>
      </c>
      <c r="CF29" s="162">
        <f t="shared" si="48"/>
        <v>0</v>
      </c>
      <c r="CG29" s="121"/>
      <c r="CH29" s="162">
        <f t="shared" ref="CH29" si="887">CG29*$D29</f>
        <v>0</v>
      </c>
      <c r="CI29" s="121"/>
      <c r="CJ29" s="162">
        <f t="shared" ref="CJ29" si="888">CI29*$D29</f>
        <v>0</v>
      </c>
      <c r="CK29" s="121"/>
      <c r="CL29" s="162">
        <f t="shared" si="51"/>
        <v>0</v>
      </c>
      <c r="CM29" s="162">
        <f t="shared" si="52"/>
        <v>0</v>
      </c>
      <c r="CN29" s="162">
        <f t="shared" si="53"/>
        <v>0</v>
      </c>
      <c r="CO29" s="121"/>
      <c r="CP29" s="162">
        <f t="shared" ref="CP29" si="889">CO29*$D29</f>
        <v>0</v>
      </c>
      <c r="CQ29" s="121"/>
      <c r="CR29" s="162">
        <f t="shared" ref="CR29" si="890">CQ29*$D29</f>
        <v>0</v>
      </c>
      <c r="CS29" s="121"/>
      <c r="CT29" s="162">
        <f t="shared" si="56"/>
        <v>0</v>
      </c>
      <c r="CU29" s="162">
        <f t="shared" si="57"/>
        <v>0</v>
      </c>
      <c r="CV29" s="162">
        <f t="shared" si="58"/>
        <v>0</v>
      </c>
      <c r="CW29" s="162"/>
      <c r="CX29" s="162">
        <f t="shared" ref="CX29" si="891">CW29*$D29</f>
        <v>0</v>
      </c>
      <c r="CY29" s="162"/>
      <c r="CZ29" s="162">
        <f t="shared" ref="CZ29" si="892">CY29*$D29</f>
        <v>0</v>
      </c>
      <c r="DA29" s="162"/>
      <c r="DB29" s="162">
        <f t="shared" si="61"/>
        <v>0</v>
      </c>
      <c r="DC29" s="162">
        <f t="shared" si="62"/>
        <v>0</v>
      </c>
      <c r="DD29" s="162">
        <f t="shared" si="63"/>
        <v>0</v>
      </c>
      <c r="DE29" s="119">
        <v>28.45</v>
      </c>
      <c r="DF29" s="162">
        <f t="shared" ref="DF29" si="893">DE29*$D29</f>
        <v>0.91039999999999999</v>
      </c>
      <c r="DG29" s="119">
        <v>0.4</v>
      </c>
      <c r="DH29" s="162">
        <f t="shared" ref="DH29" si="894">DG29*$D29</f>
        <v>1.2800000000000001E-2</v>
      </c>
      <c r="DI29" s="119">
        <v>0</v>
      </c>
      <c r="DJ29" s="162">
        <f t="shared" si="66"/>
        <v>0</v>
      </c>
      <c r="DK29" s="162">
        <f t="shared" si="67"/>
        <v>28.849999999999998</v>
      </c>
      <c r="DL29" s="162">
        <f t="shared" si="68"/>
        <v>0.92320000000000002</v>
      </c>
      <c r="DM29" s="119">
        <v>1.6</v>
      </c>
      <c r="DN29" s="162">
        <f t="shared" ref="DN29" si="895">DM29*$D29</f>
        <v>5.1200000000000002E-2</v>
      </c>
      <c r="DO29" s="119">
        <v>0</v>
      </c>
      <c r="DP29" s="162">
        <f t="shared" ref="DP29" si="896">DO29*$D29</f>
        <v>0</v>
      </c>
      <c r="DQ29" s="119">
        <v>0</v>
      </c>
      <c r="DR29" s="162">
        <f t="shared" si="71"/>
        <v>0</v>
      </c>
      <c r="DS29" s="162">
        <f t="shared" si="72"/>
        <v>1.6</v>
      </c>
      <c r="DT29" s="162">
        <f t="shared" si="73"/>
        <v>5.1200000000000002E-2</v>
      </c>
      <c r="DU29" s="119"/>
      <c r="DV29" s="162">
        <f t="shared" si="708"/>
        <v>0</v>
      </c>
      <c r="DW29" s="162"/>
      <c r="DX29" s="162">
        <f t="shared" si="709"/>
        <v>0</v>
      </c>
      <c r="DY29" s="119"/>
      <c r="DZ29" s="162">
        <f t="shared" si="710"/>
        <v>0</v>
      </c>
      <c r="EA29" s="162">
        <f t="shared" si="77"/>
        <v>0</v>
      </c>
      <c r="EB29" s="162">
        <f t="shared" si="78"/>
        <v>0</v>
      </c>
      <c r="EC29" s="119">
        <v>0</v>
      </c>
      <c r="ED29" s="162">
        <f t="shared" ref="ED29" si="897">EC29*$D29</f>
        <v>0</v>
      </c>
      <c r="EE29" s="119">
        <v>0</v>
      </c>
      <c r="EF29" s="162">
        <f t="shared" ref="EF29" si="898">EE29*$D29</f>
        <v>0</v>
      </c>
      <c r="EG29" s="119">
        <v>0</v>
      </c>
      <c r="EH29" s="162">
        <f t="shared" si="81"/>
        <v>0</v>
      </c>
      <c r="EI29" s="162">
        <f t="shared" si="82"/>
        <v>0</v>
      </c>
      <c r="EJ29" s="162">
        <f t="shared" si="83"/>
        <v>0</v>
      </c>
      <c r="EK29" s="162"/>
      <c r="EL29" s="162">
        <f t="shared" ref="EL29" si="899">EK29*$D29</f>
        <v>0</v>
      </c>
      <c r="EM29" s="162"/>
      <c r="EN29" s="162">
        <f t="shared" ref="EN29" si="900">EM29*$D29</f>
        <v>0</v>
      </c>
      <c r="EO29" s="162"/>
      <c r="EP29" s="162">
        <f t="shared" si="86"/>
        <v>0</v>
      </c>
      <c r="EQ29" s="162">
        <f t="shared" si="87"/>
        <v>0</v>
      </c>
      <c r="ER29" s="162">
        <f t="shared" si="88"/>
        <v>0</v>
      </c>
      <c r="ES29" s="162">
        <v>3.6</v>
      </c>
      <c r="ET29" s="162">
        <f t="shared" ref="ET29" si="901">ES29*$D29</f>
        <v>0.11520000000000001</v>
      </c>
      <c r="EU29" s="162">
        <v>0</v>
      </c>
      <c r="EV29" s="162">
        <f t="shared" ref="EV29" si="902">EU29*$D29</f>
        <v>0</v>
      </c>
      <c r="EW29" s="162"/>
      <c r="EX29" s="162">
        <f t="shared" si="91"/>
        <v>0</v>
      </c>
      <c r="EY29" s="162">
        <f t="shared" si="92"/>
        <v>3.6</v>
      </c>
      <c r="EZ29" s="162">
        <f t="shared" si="93"/>
        <v>0.11520000000000001</v>
      </c>
      <c r="FA29" s="122"/>
      <c r="FB29" s="162">
        <f t="shared" ref="FB29" si="903">FA29*$D29</f>
        <v>0</v>
      </c>
      <c r="FC29" s="122"/>
      <c r="FD29" s="162">
        <f t="shared" ref="FD29" si="904">FC29*$D29</f>
        <v>0</v>
      </c>
      <c r="FE29" s="121"/>
      <c r="FF29" s="162">
        <f t="shared" si="96"/>
        <v>0</v>
      </c>
      <c r="FG29" s="162">
        <f t="shared" si="97"/>
        <v>0</v>
      </c>
      <c r="FH29" s="162">
        <f t="shared" si="98"/>
        <v>0</v>
      </c>
      <c r="FI29" s="123"/>
      <c r="FJ29" s="162">
        <f t="shared" ref="FJ29" si="905">FI29*$D29</f>
        <v>0</v>
      </c>
      <c r="FK29" s="123"/>
      <c r="FL29" s="162">
        <f t="shared" ref="FL29" si="906">FK29*$D29</f>
        <v>0</v>
      </c>
      <c r="FM29" s="124"/>
      <c r="FN29" s="162">
        <f t="shared" si="101"/>
        <v>0</v>
      </c>
      <c r="FO29" s="162">
        <f t="shared" si="102"/>
        <v>0</v>
      </c>
      <c r="FP29" s="162">
        <f t="shared" si="103"/>
        <v>0</v>
      </c>
      <c r="FQ29" s="119">
        <v>15</v>
      </c>
      <c r="FR29" s="162">
        <f t="shared" ref="FR29" si="907">FQ29*$D29</f>
        <v>0.48</v>
      </c>
      <c r="FS29" s="119">
        <v>5</v>
      </c>
      <c r="FT29" s="162">
        <f t="shared" ref="FT29" si="908">FS29*$D29</f>
        <v>0.16</v>
      </c>
      <c r="FU29" s="119">
        <v>2.4</v>
      </c>
      <c r="FV29" s="162">
        <f t="shared" si="106"/>
        <v>7.6799999999999993E-2</v>
      </c>
      <c r="FW29" s="162">
        <f t="shared" si="107"/>
        <v>22.4</v>
      </c>
      <c r="FX29" s="162">
        <f t="shared" si="108"/>
        <v>0.71679999999999999</v>
      </c>
      <c r="FY29" s="119">
        <v>0</v>
      </c>
      <c r="FZ29" s="162">
        <f t="shared" ref="FZ29" si="909">FY29*$D29</f>
        <v>0</v>
      </c>
      <c r="GA29" s="119">
        <v>0</v>
      </c>
      <c r="GB29" s="162">
        <f t="shared" ref="GB29" si="910">GA29*$D29</f>
        <v>0</v>
      </c>
      <c r="GC29" s="119">
        <v>0</v>
      </c>
      <c r="GD29" s="162">
        <f t="shared" si="111"/>
        <v>0</v>
      </c>
      <c r="GE29" s="162">
        <f t="shared" si="112"/>
        <v>0</v>
      </c>
      <c r="GF29" s="162">
        <f t="shared" si="113"/>
        <v>0</v>
      </c>
      <c r="GG29" s="119">
        <v>0</v>
      </c>
      <c r="GH29" s="162">
        <f t="shared" ref="GH29" si="911">GG29*$D29</f>
        <v>0</v>
      </c>
      <c r="GI29" s="119">
        <v>0</v>
      </c>
      <c r="GJ29" s="162">
        <f t="shared" ref="GJ29" si="912">GI29*$D29</f>
        <v>0</v>
      </c>
      <c r="GK29" s="119">
        <v>0</v>
      </c>
      <c r="GL29" s="162">
        <f t="shared" si="116"/>
        <v>0</v>
      </c>
      <c r="GM29" s="162">
        <f t="shared" si="117"/>
        <v>0</v>
      </c>
      <c r="GN29" s="162">
        <f t="shared" si="118"/>
        <v>0</v>
      </c>
      <c r="GO29" s="119">
        <v>4</v>
      </c>
      <c r="GP29" s="162">
        <f t="shared" ref="GP29" si="913">GO29*$D29</f>
        <v>0.128</v>
      </c>
      <c r="GQ29" s="119"/>
      <c r="GR29" s="162">
        <f t="shared" ref="GR29" si="914">GQ29*$D29</f>
        <v>0</v>
      </c>
      <c r="GS29" s="119"/>
      <c r="GT29" s="162">
        <f t="shared" si="121"/>
        <v>0</v>
      </c>
      <c r="GU29" s="162">
        <f t="shared" si="122"/>
        <v>4</v>
      </c>
      <c r="GV29" s="162">
        <f t="shared" si="123"/>
        <v>0.128</v>
      </c>
      <c r="GW29" s="125">
        <v>0</v>
      </c>
      <c r="GX29" s="162">
        <f t="shared" ref="GX29" si="915">GW29*$D29</f>
        <v>0</v>
      </c>
      <c r="GY29" s="125">
        <v>0</v>
      </c>
      <c r="GZ29" s="162">
        <f t="shared" ref="GZ29" si="916">GY29*$D29</f>
        <v>0</v>
      </c>
      <c r="HA29" s="125">
        <v>0</v>
      </c>
      <c r="HB29" s="162">
        <f t="shared" si="126"/>
        <v>0</v>
      </c>
      <c r="HC29" s="162">
        <f t="shared" si="127"/>
        <v>0</v>
      </c>
      <c r="HD29" s="162">
        <f t="shared" si="128"/>
        <v>0</v>
      </c>
      <c r="HE29" s="119">
        <v>5</v>
      </c>
      <c r="HF29" s="162">
        <f t="shared" ref="HF29" si="917">HE29*$D29</f>
        <v>0.16</v>
      </c>
      <c r="HG29" s="119">
        <v>2</v>
      </c>
      <c r="HH29" s="162">
        <f t="shared" ref="HH29" si="918">HG29*$D29</f>
        <v>6.4000000000000001E-2</v>
      </c>
      <c r="HI29" s="119"/>
      <c r="HJ29" s="162">
        <f t="shared" si="131"/>
        <v>0</v>
      </c>
      <c r="HK29" s="162">
        <f t="shared" si="132"/>
        <v>7</v>
      </c>
      <c r="HL29" s="162">
        <f t="shared" si="133"/>
        <v>0.224</v>
      </c>
      <c r="HM29" s="119">
        <v>18.95</v>
      </c>
      <c r="HN29" s="162">
        <f t="shared" ref="HN29" si="919">HM29*$D29</f>
        <v>0.60639999999999994</v>
      </c>
      <c r="HO29" s="119">
        <v>4.45</v>
      </c>
      <c r="HP29" s="162">
        <f t="shared" ref="HP29" si="920">HO29*$D29</f>
        <v>0.1424</v>
      </c>
      <c r="HQ29" s="119">
        <v>2.6</v>
      </c>
      <c r="HR29" s="162">
        <f t="shared" si="136"/>
        <v>8.320000000000001E-2</v>
      </c>
      <c r="HS29" s="162">
        <f t="shared" si="137"/>
        <v>26</v>
      </c>
      <c r="HT29" s="162">
        <f t="shared" si="138"/>
        <v>0.83199999999999996</v>
      </c>
      <c r="HU29" s="162">
        <v>4</v>
      </c>
      <c r="HV29" s="162">
        <f t="shared" si="735"/>
        <v>0.128</v>
      </c>
      <c r="HW29" s="162">
        <v>3</v>
      </c>
      <c r="HX29" s="162">
        <f t="shared" si="736"/>
        <v>9.6000000000000002E-2</v>
      </c>
      <c r="HY29" s="162">
        <v>1</v>
      </c>
      <c r="HZ29" s="162">
        <f t="shared" si="737"/>
        <v>3.2000000000000001E-2</v>
      </c>
      <c r="IA29" s="162">
        <f t="shared" si="142"/>
        <v>8</v>
      </c>
      <c r="IB29" s="162">
        <f t="shared" si="143"/>
        <v>0.25600000000000001</v>
      </c>
      <c r="IC29" s="119">
        <v>0</v>
      </c>
      <c r="ID29" s="162">
        <f t="shared" ref="ID29" si="921">IC29*$D29</f>
        <v>0</v>
      </c>
      <c r="IE29" s="119">
        <v>0</v>
      </c>
      <c r="IF29" s="162">
        <f t="shared" ref="IF29" si="922">IE29*$D29</f>
        <v>0</v>
      </c>
      <c r="IG29" s="119">
        <v>0</v>
      </c>
      <c r="IH29" s="162">
        <f t="shared" si="146"/>
        <v>0</v>
      </c>
      <c r="II29" s="162">
        <f t="shared" si="147"/>
        <v>0</v>
      </c>
      <c r="IJ29" s="162">
        <f t="shared" si="148"/>
        <v>0</v>
      </c>
      <c r="IK29" s="119"/>
      <c r="IL29" s="162">
        <f t="shared" ref="IL29" si="923">IK29*$D29</f>
        <v>0</v>
      </c>
      <c r="IM29" s="119"/>
      <c r="IN29" s="162">
        <f t="shared" ref="IN29" si="924">IM29*$D29</f>
        <v>0</v>
      </c>
      <c r="IO29" s="119"/>
      <c r="IP29" s="162">
        <f t="shared" si="151"/>
        <v>0</v>
      </c>
      <c r="IQ29" s="162">
        <f t="shared" si="152"/>
        <v>0</v>
      </c>
      <c r="IR29" s="162">
        <f t="shared" si="153"/>
        <v>0</v>
      </c>
      <c r="IS29" s="119">
        <v>0</v>
      </c>
      <c r="IT29" s="162">
        <f t="shared" ref="IT29" si="925">IS29*$D29</f>
        <v>0</v>
      </c>
      <c r="IU29" s="119">
        <v>0</v>
      </c>
      <c r="IV29" s="162">
        <f t="shared" ref="IV29" si="926">IU29*$D29</f>
        <v>0</v>
      </c>
      <c r="IW29" s="119">
        <v>0</v>
      </c>
      <c r="IX29" s="162">
        <f t="shared" si="156"/>
        <v>0</v>
      </c>
      <c r="IY29" s="162">
        <f t="shared" si="157"/>
        <v>0</v>
      </c>
      <c r="IZ29" s="162">
        <f t="shared" si="158"/>
        <v>0</v>
      </c>
      <c r="JA29" s="119"/>
      <c r="JB29" s="162">
        <f t="shared" si="744"/>
        <v>0</v>
      </c>
      <c r="JC29" s="162"/>
      <c r="JD29" s="162">
        <f t="shared" si="745"/>
        <v>0</v>
      </c>
      <c r="JE29" s="119"/>
      <c r="JF29" s="162">
        <f t="shared" si="746"/>
        <v>0</v>
      </c>
      <c r="JG29" s="162">
        <f t="shared" si="747"/>
        <v>0</v>
      </c>
      <c r="JH29" s="162">
        <f t="shared" si="748"/>
        <v>0</v>
      </c>
      <c r="JI29" s="116">
        <f>DU29+HU29+IS29+IK29+IC29+HM29+HE29+GW29+GO29+GG29+FY29+FQ29+FI29+FA29+ES29+EK29+EC29+DM29+DE29+CW29+CO29+CG29+BY29+BQ29+BI29+BA29+AS29+AK29+AC29+U29+M29+E29+JA29-8</f>
        <v>79.150000000000006</v>
      </c>
      <c r="JJ29" s="116">
        <f>DV29+HV29+IT29+IL29+ID29+HN29+HF29+GX29+GP29+GH29+FZ29+FR29+FJ29+FB29+ET29+EL29+ED29+DN29+DF29+CX29+CP29+CH29+BZ29+BR29+BJ29+BB29+AT29+AL29+AD29+V29+N29+F29+JB29-0.26</f>
        <v>2.5287999999999995</v>
      </c>
      <c r="JK29" s="116">
        <f t="shared" si="749"/>
        <v>14.85</v>
      </c>
      <c r="JL29" s="116">
        <f t="shared" si="749"/>
        <v>0.47520000000000001</v>
      </c>
      <c r="JM29" s="116">
        <f t="shared" si="749"/>
        <v>6</v>
      </c>
      <c r="JN29" s="116">
        <f t="shared" si="749"/>
        <v>0.192</v>
      </c>
      <c r="JO29" s="116">
        <f t="shared" si="224"/>
        <v>100</v>
      </c>
      <c r="JP29" s="116">
        <f t="shared" si="225"/>
        <v>3.1959999999999997</v>
      </c>
    </row>
    <row r="30" spans="1:276" s="53" customFormat="1" ht="25.5" customHeight="1">
      <c r="A30" s="50" t="s">
        <v>77</v>
      </c>
      <c r="B30" s="51" t="s">
        <v>78</v>
      </c>
      <c r="C30" s="50" t="s">
        <v>55</v>
      </c>
      <c r="D30" s="161">
        <v>3.2000000000000001E-2</v>
      </c>
      <c r="E30" s="52"/>
      <c r="F30" s="162">
        <f t="shared" si="0"/>
        <v>0</v>
      </c>
      <c r="G30" s="118"/>
      <c r="H30" s="162">
        <f t="shared" si="0"/>
        <v>0</v>
      </c>
      <c r="I30" s="119"/>
      <c r="J30" s="162">
        <f t="shared" ref="J30" si="927">I30*$D30</f>
        <v>0</v>
      </c>
      <c r="K30" s="162">
        <f t="shared" si="2"/>
        <v>0</v>
      </c>
      <c r="L30" s="162">
        <f t="shared" si="3"/>
        <v>0</v>
      </c>
      <c r="M30" s="119">
        <v>0</v>
      </c>
      <c r="N30" s="162">
        <f t="shared" ref="N30" si="928">M30*$D30</f>
        <v>0</v>
      </c>
      <c r="O30" s="119"/>
      <c r="P30" s="162">
        <f t="shared" ref="P30" si="929">O30*$D30</f>
        <v>0</v>
      </c>
      <c r="Q30" s="119"/>
      <c r="R30" s="162">
        <f t="shared" si="6"/>
        <v>0</v>
      </c>
      <c r="S30" s="162">
        <f t="shared" si="7"/>
        <v>0</v>
      </c>
      <c r="T30" s="162">
        <f t="shared" si="8"/>
        <v>0</v>
      </c>
      <c r="U30" s="120">
        <v>0</v>
      </c>
      <c r="V30" s="162">
        <f t="shared" ref="V30" si="930">U30*$D30</f>
        <v>0</v>
      </c>
      <c r="W30" s="120">
        <v>0</v>
      </c>
      <c r="X30" s="162">
        <f t="shared" ref="X30" si="931">W30*$D30</f>
        <v>0</v>
      </c>
      <c r="Y30" s="120">
        <v>0</v>
      </c>
      <c r="Z30" s="162">
        <f t="shared" si="11"/>
        <v>0</v>
      </c>
      <c r="AA30" s="162">
        <f t="shared" si="12"/>
        <v>0</v>
      </c>
      <c r="AB30" s="162">
        <f t="shared" si="13"/>
        <v>0</v>
      </c>
      <c r="AC30" s="119">
        <v>0</v>
      </c>
      <c r="AD30" s="162">
        <f t="shared" ref="AD30" si="932">AC30*$D30</f>
        <v>0</v>
      </c>
      <c r="AE30" s="119">
        <v>0</v>
      </c>
      <c r="AF30" s="162">
        <f t="shared" ref="AF30" si="933">AE30*$D30</f>
        <v>0</v>
      </c>
      <c r="AG30" s="119">
        <v>0</v>
      </c>
      <c r="AH30" s="162">
        <f t="shared" si="16"/>
        <v>0</v>
      </c>
      <c r="AI30" s="162">
        <f t="shared" si="17"/>
        <v>0</v>
      </c>
      <c r="AJ30" s="162">
        <f t="shared" si="18"/>
        <v>0</v>
      </c>
      <c r="AK30" s="162"/>
      <c r="AL30" s="162">
        <f t="shared" ref="AL30" si="934">AK30*$D30</f>
        <v>0</v>
      </c>
      <c r="AM30" s="162"/>
      <c r="AN30" s="162">
        <f t="shared" ref="AN30" si="935">AM30*$D30</f>
        <v>0</v>
      </c>
      <c r="AO30" s="162"/>
      <c r="AP30" s="162">
        <f t="shared" si="21"/>
        <v>0</v>
      </c>
      <c r="AQ30" s="162">
        <f t="shared" si="22"/>
        <v>0</v>
      </c>
      <c r="AR30" s="162">
        <f t="shared" si="23"/>
        <v>0</v>
      </c>
      <c r="AS30" s="162"/>
      <c r="AT30" s="162">
        <f t="shared" ref="AT30" si="936">AS30*$D30</f>
        <v>0</v>
      </c>
      <c r="AU30" s="162"/>
      <c r="AV30" s="162">
        <f t="shared" ref="AV30" si="937">AU30*$D30</f>
        <v>0</v>
      </c>
      <c r="AW30" s="162"/>
      <c r="AX30" s="162">
        <f t="shared" si="26"/>
        <v>0</v>
      </c>
      <c r="AY30" s="162">
        <f t="shared" si="27"/>
        <v>0</v>
      </c>
      <c r="AZ30" s="162">
        <f t="shared" si="28"/>
        <v>0</v>
      </c>
      <c r="BA30" s="119"/>
      <c r="BB30" s="162">
        <f t="shared" ref="BB30" si="938">BA30*$D30</f>
        <v>0</v>
      </c>
      <c r="BC30" s="119"/>
      <c r="BD30" s="162">
        <f t="shared" ref="BD30" si="939">BC30*$D30</f>
        <v>0</v>
      </c>
      <c r="BE30" s="119"/>
      <c r="BF30" s="162">
        <f t="shared" si="31"/>
        <v>0</v>
      </c>
      <c r="BG30" s="162">
        <f t="shared" si="32"/>
        <v>0</v>
      </c>
      <c r="BH30" s="162">
        <f t="shared" si="33"/>
        <v>0</v>
      </c>
      <c r="BI30" s="119"/>
      <c r="BJ30" s="162">
        <f t="shared" ref="BJ30" si="940">BI30*$D30</f>
        <v>0</v>
      </c>
      <c r="BK30" s="119"/>
      <c r="BL30" s="162">
        <f t="shared" ref="BL30" si="941">BK30*$D30</f>
        <v>0</v>
      </c>
      <c r="BM30" s="119"/>
      <c r="BN30" s="162">
        <f t="shared" si="36"/>
        <v>0</v>
      </c>
      <c r="BO30" s="162">
        <f t="shared" si="37"/>
        <v>0</v>
      </c>
      <c r="BP30" s="162">
        <f t="shared" si="38"/>
        <v>0</v>
      </c>
      <c r="BQ30" s="119"/>
      <c r="BR30" s="162">
        <f t="shared" ref="BR30" si="942">BQ30*$D30</f>
        <v>0</v>
      </c>
      <c r="BS30" s="119"/>
      <c r="BT30" s="162">
        <f t="shared" ref="BT30" si="943">BS30*$D30</f>
        <v>0</v>
      </c>
      <c r="BU30" s="119"/>
      <c r="BV30" s="162">
        <f t="shared" si="41"/>
        <v>0</v>
      </c>
      <c r="BW30" s="162">
        <f t="shared" si="42"/>
        <v>0</v>
      </c>
      <c r="BX30" s="162">
        <f t="shared" si="43"/>
        <v>0</v>
      </c>
      <c r="BY30" s="119"/>
      <c r="BZ30" s="162">
        <f t="shared" ref="BZ30" si="944">BY30*$D30</f>
        <v>0</v>
      </c>
      <c r="CA30" s="119"/>
      <c r="CB30" s="162">
        <f t="shared" ref="CB30" si="945">CA30*$D30</f>
        <v>0</v>
      </c>
      <c r="CC30" s="119"/>
      <c r="CD30" s="162">
        <f t="shared" si="46"/>
        <v>0</v>
      </c>
      <c r="CE30" s="162">
        <f t="shared" si="47"/>
        <v>0</v>
      </c>
      <c r="CF30" s="162">
        <f t="shared" si="48"/>
        <v>0</v>
      </c>
      <c r="CG30" s="121"/>
      <c r="CH30" s="162">
        <f t="shared" ref="CH30" si="946">CG30*$D30</f>
        <v>0</v>
      </c>
      <c r="CI30" s="121"/>
      <c r="CJ30" s="162">
        <f t="shared" ref="CJ30" si="947">CI30*$D30</f>
        <v>0</v>
      </c>
      <c r="CK30" s="121"/>
      <c r="CL30" s="162">
        <f t="shared" si="51"/>
        <v>0</v>
      </c>
      <c r="CM30" s="162">
        <f t="shared" si="52"/>
        <v>0</v>
      </c>
      <c r="CN30" s="162">
        <f t="shared" si="53"/>
        <v>0</v>
      </c>
      <c r="CO30" s="121"/>
      <c r="CP30" s="162">
        <f t="shared" ref="CP30" si="948">CO30*$D30</f>
        <v>0</v>
      </c>
      <c r="CQ30" s="121"/>
      <c r="CR30" s="162">
        <f t="shared" ref="CR30" si="949">CQ30*$D30</f>
        <v>0</v>
      </c>
      <c r="CS30" s="121"/>
      <c r="CT30" s="162">
        <f t="shared" si="56"/>
        <v>0</v>
      </c>
      <c r="CU30" s="162">
        <f t="shared" si="57"/>
        <v>0</v>
      </c>
      <c r="CV30" s="162">
        <f t="shared" si="58"/>
        <v>0</v>
      </c>
      <c r="CW30" s="162"/>
      <c r="CX30" s="162">
        <f t="shared" ref="CX30" si="950">CW30*$D30</f>
        <v>0</v>
      </c>
      <c r="CY30" s="162"/>
      <c r="CZ30" s="162">
        <f t="shared" ref="CZ30" si="951">CY30*$D30</f>
        <v>0</v>
      </c>
      <c r="DA30" s="162"/>
      <c r="DB30" s="162">
        <f t="shared" si="61"/>
        <v>0</v>
      </c>
      <c r="DC30" s="162">
        <f t="shared" si="62"/>
        <v>0</v>
      </c>
      <c r="DD30" s="162">
        <f t="shared" si="63"/>
        <v>0</v>
      </c>
      <c r="DE30" s="119">
        <v>1</v>
      </c>
      <c r="DF30" s="162">
        <f t="shared" ref="DF30" si="952">DE30*$D30</f>
        <v>3.2000000000000001E-2</v>
      </c>
      <c r="DG30" s="119">
        <v>0.45</v>
      </c>
      <c r="DH30" s="162">
        <f t="shared" ref="DH30" si="953">DG30*$D30</f>
        <v>1.4400000000000001E-2</v>
      </c>
      <c r="DI30" s="119">
        <v>0</v>
      </c>
      <c r="DJ30" s="162">
        <f t="shared" si="66"/>
        <v>0</v>
      </c>
      <c r="DK30" s="162">
        <f t="shared" si="67"/>
        <v>1.45</v>
      </c>
      <c r="DL30" s="162">
        <f t="shared" si="68"/>
        <v>4.6400000000000004E-2</v>
      </c>
      <c r="DM30" s="119">
        <v>0</v>
      </c>
      <c r="DN30" s="162">
        <f t="shared" ref="DN30" si="954">DM30*$D30</f>
        <v>0</v>
      </c>
      <c r="DO30" s="119">
        <v>0</v>
      </c>
      <c r="DP30" s="162">
        <f t="shared" ref="DP30" si="955">DO30*$D30</f>
        <v>0</v>
      </c>
      <c r="DQ30" s="119">
        <v>0</v>
      </c>
      <c r="DR30" s="162">
        <f t="shared" si="71"/>
        <v>0</v>
      </c>
      <c r="DS30" s="162">
        <f t="shared" si="72"/>
        <v>0</v>
      </c>
      <c r="DT30" s="162">
        <f t="shared" si="73"/>
        <v>0</v>
      </c>
      <c r="DU30" s="119"/>
      <c r="DV30" s="162">
        <f t="shared" si="708"/>
        <v>0</v>
      </c>
      <c r="DW30" s="162"/>
      <c r="DX30" s="162">
        <f t="shared" si="709"/>
        <v>0</v>
      </c>
      <c r="DY30" s="119"/>
      <c r="DZ30" s="162">
        <f t="shared" si="710"/>
        <v>0</v>
      </c>
      <c r="EA30" s="162">
        <f t="shared" si="77"/>
        <v>0</v>
      </c>
      <c r="EB30" s="162">
        <f t="shared" si="78"/>
        <v>0</v>
      </c>
      <c r="EC30" s="119">
        <v>5.9</v>
      </c>
      <c r="ED30" s="162">
        <f t="shared" ref="ED30" si="956">EC30*$D30</f>
        <v>0.18880000000000002</v>
      </c>
      <c r="EE30" s="119">
        <v>0</v>
      </c>
      <c r="EF30" s="162">
        <f t="shared" ref="EF30" si="957">EE30*$D30</f>
        <v>0</v>
      </c>
      <c r="EG30" s="119">
        <v>4.9000000000000004</v>
      </c>
      <c r="EH30" s="162">
        <f t="shared" si="81"/>
        <v>0.15680000000000002</v>
      </c>
      <c r="EI30" s="162">
        <f t="shared" si="82"/>
        <v>10.8</v>
      </c>
      <c r="EJ30" s="162">
        <f t="shared" si="83"/>
        <v>0.34560000000000002</v>
      </c>
      <c r="EK30" s="162"/>
      <c r="EL30" s="162">
        <f t="shared" ref="EL30" si="958">EK30*$D30</f>
        <v>0</v>
      </c>
      <c r="EM30" s="162"/>
      <c r="EN30" s="162">
        <f t="shared" ref="EN30" si="959">EM30*$D30</f>
        <v>0</v>
      </c>
      <c r="EO30" s="162"/>
      <c r="EP30" s="162">
        <f t="shared" si="86"/>
        <v>0</v>
      </c>
      <c r="EQ30" s="162">
        <f t="shared" si="87"/>
        <v>0</v>
      </c>
      <c r="ER30" s="162">
        <f t="shared" si="88"/>
        <v>0</v>
      </c>
      <c r="ES30" s="162">
        <v>0</v>
      </c>
      <c r="ET30" s="162">
        <f t="shared" ref="ET30" si="960">ES30*$D30</f>
        <v>0</v>
      </c>
      <c r="EU30" s="162">
        <v>0</v>
      </c>
      <c r="EV30" s="162">
        <f t="shared" ref="EV30" si="961">EU30*$D30</f>
        <v>0</v>
      </c>
      <c r="EW30" s="162"/>
      <c r="EX30" s="162">
        <f t="shared" si="91"/>
        <v>0</v>
      </c>
      <c r="EY30" s="162">
        <f t="shared" si="92"/>
        <v>0</v>
      </c>
      <c r="EZ30" s="162">
        <f t="shared" si="93"/>
        <v>0</v>
      </c>
      <c r="FA30" s="122">
        <v>0</v>
      </c>
      <c r="FB30" s="162">
        <f t="shared" ref="FB30" si="962">FA30*$D30</f>
        <v>0</v>
      </c>
      <c r="FC30" s="122"/>
      <c r="FD30" s="162">
        <f t="shared" ref="FD30" si="963">FC30*$D30</f>
        <v>0</v>
      </c>
      <c r="FE30" s="121">
        <v>0</v>
      </c>
      <c r="FF30" s="162">
        <f t="shared" si="96"/>
        <v>0</v>
      </c>
      <c r="FG30" s="162">
        <f t="shared" si="97"/>
        <v>0</v>
      </c>
      <c r="FH30" s="162">
        <f t="shared" si="98"/>
        <v>0</v>
      </c>
      <c r="FI30" s="123"/>
      <c r="FJ30" s="162">
        <f t="shared" ref="FJ30" si="964">FI30*$D30</f>
        <v>0</v>
      </c>
      <c r="FK30" s="123"/>
      <c r="FL30" s="162">
        <f t="shared" ref="FL30" si="965">FK30*$D30</f>
        <v>0</v>
      </c>
      <c r="FM30" s="124"/>
      <c r="FN30" s="162">
        <f t="shared" si="101"/>
        <v>0</v>
      </c>
      <c r="FO30" s="162">
        <f t="shared" si="102"/>
        <v>0</v>
      </c>
      <c r="FP30" s="162">
        <f t="shared" si="103"/>
        <v>0</v>
      </c>
      <c r="FQ30" s="119">
        <v>2</v>
      </c>
      <c r="FR30" s="162">
        <f t="shared" ref="FR30" si="966">FQ30*$D30</f>
        <v>6.4000000000000001E-2</v>
      </c>
      <c r="FS30" s="119">
        <v>1</v>
      </c>
      <c r="FT30" s="162">
        <f t="shared" ref="FT30" si="967">FS30*$D30</f>
        <v>3.2000000000000001E-2</v>
      </c>
      <c r="FU30" s="119">
        <v>0</v>
      </c>
      <c r="FV30" s="162">
        <f t="shared" si="106"/>
        <v>0</v>
      </c>
      <c r="FW30" s="162">
        <f t="shared" si="107"/>
        <v>3</v>
      </c>
      <c r="FX30" s="162">
        <f t="shared" si="108"/>
        <v>9.6000000000000002E-2</v>
      </c>
      <c r="FY30" s="119">
        <f>15.1-1.5</f>
        <v>13.6</v>
      </c>
      <c r="FZ30" s="162">
        <f t="shared" ref="FZ30" si="968">FY30*$D30</f>
        <v>0.43519999999999998</v>
      </c>
      <c r="GA30" s="119">
        <v>1.6</v>
      </c>
      <c r="GB30" s="162">
        <f t="shared" ref="GB30" si="969">GA30*$D30</f>
        <v>5.1200000000000002E-2</v>
      </c>
      <c r="GC30" s="119">
        <v>0</v>
      </c>
      <c r="GD30" s="162">
        <f t="shared" si="111"/>
        <v>0</v>
      </c>
      <c r="GE30" s="162">
        <f t="shared" si="112"/>
        <v>15.2</v>
      </c>
      <c r="GF30" s="162">
        <f t="shared" si="113"/>
        <v>0.4864</v>
      </c>
      <c r="GG30" s="119">
        <v>0</v>
      </c>
      <c r="GH30" s="162">
        <f t="shared" ref="GH30" si="970">GG30*$D30</f>
        <v>0</v>
      </c>
      <c r="GI30" s="119">
        <v>0</v>
      </c>
      <c r="GJ30" s="162">
        <f t="shared" ref="GJ30" si="971">GI30*$D30</f>
        <v>0</v>
      </c>
      <c r="GK30" s="119">
        <v>0</v>
      </c>
      <c r="GL30" s="162">
        <f t="shared" si="116"/>
        <v>0</v>
      </c>
      <c r="GM30" s="162">
        <f t="shared" si="117"/>
        <v>0</v>
      </c>
      <c r="GN30" s="162">
        <f t="shared" si="118"/>
        <v>0</v>
      </c>
      <c r="GO30" s="119"/>
      <c r="GP30" s="162">
        <f t="shared" ref="GP30" si="972">GO30*$D30</f>
        <v>0</v>
      </c>
      <c r="GQ30" s="119"/>
      <c r="GR30" s="162">
        <f t="shared" ref="GR30" si="973">GQ30*$D30</f>
        <v>0</v>
      </c>
      <c r="GS30" s="119"/>
      <c r="GT30" s="162">
        <f t="shared" si="121"/>
        <v>0</v>
      </c>
      <c r="GU30" s="162">
        <f t="shared" si="122"/>
        <v>0</v>
      </c>
      <c r="GV30" s="162">
        <f t="shared" si="123"/>
        <v>0</v>
      </c>
      <c r="GW30" s="125">
        <v>0</v>
      </c>
      <c r="GX30" s="162">
        <f t="shared" ref="GX30" si="974">GW30*$D30</f>
        <v>0</v>
      </c>
      <c r="GY30" s="125">
        <v>0</v>
      </c>
      <c r="GZ30" s="162">
        <f t="shared" ref="GZ30" si="975">GY30*$D30</f>
        <v>0</v>
      </c>
      <c r="HA30" s="125">
        <v>0</v>
      </c>
      <c r="HB30" s="162">
        <f t="shared" si="126"/>
        <v>0</v>
      </c>
      <c r="HC30" s="162">
        <f t="shared" si="127"/>
        <v>0</v>
      </c>
      <c r="HD30" s="162">
        <f t="shared" si="128"/>
        <v>0</v>
      </c>
      <c r="HE30" s="119">
        <v>0</v>
      </c>
      <c r="HF30" s="162">
        <f t="shared" ref="HF30" si="976">HE30*$D30</f>
        <v>0</v>
      </c>
      <c r="HG30" s="119"/>
      <c r="HH30" s="162">
        <f t="shared" ref="HH30" si="977">HG30*$D30</f>
        <v>0</v>
      </c>
      <c r="HI30" s="119"/>
      <c r="HJ30" s="162">
        <f t="shared" si="131"/>
        <v>0</v>
      </c>
      <c r="HK30" s="162">
        <f t="shared" si="132"/>
        <v>0</v>
      </c>
      <c r="HL30" s="162">
        <f t="shared" si="133"/>
        <v>0</v>
      </c>
      <c r="HM30" s="119">
        <v>0</v>
      </c>
      <c r="HN30" s="162">
        <f t="shared" ref="HN30" si="978">HM30*$D30</f>
        <v>0</v>
      </c>
      <c r="HO30" s="119">
        <v>0</v>
      </c>
      <c r="HP30" s="162">
        <f t="shared" ref="HP30" si="979">HO30*$D30</f>
        <v>0</v>
      </c>
      <c r="HQ30" s="119">
        <v>0</v>
      </c>
      <c r="HR30" s="162">
        <f t="shared" si="136"/>
        <v>0</v>
      </c>
      <c r="HS30" s="162">
        <f t="shared" si="137"/>
        <v>0</v>
      </c>
      <c r="HT30" s="162">
        <f t="shared" si="138"/>
        <v>0</v>
      </c>
      <c r="HU30" s="162"/>
      <c r="HV30" s="162">
        <f t="shared" si="735"/>
        <v>0</v>
      </c>
      <c r="HW30" s="162"/>
      <c r="HX30" s="162">
        <f t="shared" si="736"/>
        <v>0</v>
      </c>
      <c r="HY30" s="162"/>
      <c r="HZ30" s="162">
        <f t="shared" si="737"/>
        <v>0</v>
      </c>
      <c r="IA30" s="162">
        <f t="shared" si="142"/>
        <v>0</v>
      </c>
      <c r="IB30" s="162">
        <f t="shared" si="143"/>
        <v>0</v>
      </c>
      <c r="IC30" s="119">
        <v>0</v>
      </c>
      <c r="ID30" s="162">
        <f t="shared" ref="ID30" si="980">IC30*$D30</f>
        <v>0</v>
      </c>
      <c r="IE30" s="119">
        <v>0</v>
      </c>
      <c r="IF30" s="162">
        <f t="shared" ref="IF30" si="981">IE30*$D30</f>
        <v>0</v>
      </c>
      <c r="IG30" s="119">
        <v>0</v>
      </c>
      <c r="IH30" s="162">
        <f t="shared" si="146"/>
        <v>0</v>
      </c>
      <c r="II30" s="162">
        <f t="shared" si="147"/>
        <v>0</v>
      </c>
      <c r="IJ30" s="162">
        <f t="shared" si="148"/>
        <v>0</v>
      </c>
      <c r="IK30" s="119"/>
      <c r="IL30" s="162">
        <f t="shared" ref="IL30" si="982">IK30*$D30</f>
        <v>0</v>
      </c>
      <c r="IM30" s="119"/>
      <c r="IN30" s="162">
        <f t="shared" ref="IN30" si="983">IM30*$D30</f>
        <v>0</v>
      </c>
      <c r="IO30" s="119"/>
      <c r="IP30" s="162">
        <f t="shared" si="151"/>
        <v>0</v>
      </c>
      <c r="IQ30" s="162">
        <f t="shared" si="152"/>
        <v>0</v>
      </c>
      <c r="IR30" s="162">
        <f t="shared" si="153"/>
        <v>0</v>
      </c>
      <c r="IS30" s="119">
        <v>0</v>
      </c>
      <c r="IT30" s="162">
        <f t="shared" ref="IT30" si="984">IS30*$D30</f>
        <v>0</v>
      </c>
      <c r="IU30" s="119">
        <v>0</v>
      </c>
      <c r="IV30" s="162">
        <f t="shared" ref="IV30" si="985">IU30*$D30</f>
        <v>0</v>
      </c>
      <c r="IW30" s="119">
        <v>0</v>
      </c>
      <c r="IX30" s="162">
        <f t="shared" si="156"/>
        <v>0</v>
      </c>
      <c r="IY30" s="162">
        <f t="shared" si="157"/>
        <v>0</v>
      </c>
      <c r="IZ30" s="162">
        <f t="shared" si="158"/>
        <v>0</v>
      </c>
      <c r="JA30" s="119"/>
      <c r="JB30" s="162">
        <f t="shared" si="744"/>
        <v>0</v>
      </c>
      <c r="JC30" s="162"/>
      <c r="JD30" s="162">
        <f t="shared" si="745"/>
        <v>0</v>
      </c>
      <c r="JE30" s="119"/>
      <c r="JF30" s="162">
        <f t="shared" si="746"/>
        <v>0</v>
      </c>
      <c r="JG30" s="162">
        <f t="shared" si="747"/>
        <v>0</v>
      </c>
      <c r="JH30" s="162">
        <f t="shared" si="748"/>
        <v>0</v>
      </c>
      <c r="JI30" s="116">
        <f>DU30+HU30+IS30+IK30+IC30+HM30+HE30+GW30+GO30+GG30+FY30+FQ30+FI30+FA30+ES30+EK30+EC30+DM30+DE30+CW30+CO30+CG30+BY30+BQ30+BI30+BA30+AS30+AK30+AC30+U30+M30+E30+JA30-0.45</f>
        <v>22.05</v>
      </c>
      <c r="JJ30" s="116">
        <f>DV30+HV30+IT30+IL30+ID30+HN30+HF30+GX30+GP30+GH30+FZ30+FR30+FJ30+FB30+ET30+EL30+ED30+DN30+DF30+CX30+CP30+CH30+BZ30+BR30+BJ30+BB30+AT30+AL30+AD30+V30+N30+F30+JB30-0.01</f>
        <v>0.71</v>
      </c>
      <c r="JK30" s="116">
        <f t="shared" si="749"/>
        <v>3.0500000000000003</v>
      </c>
      <c r="JL30" s="116">
        <f t="shared" si="749"/>
        <v>9.7599999999999992E-2</v>
      </c>
      <c r="JM30" s="116">
        <f t="shared" si="749"/>
        <v>4.9000000000000004</v>
      </c>
      <c r="JN30" s="116">
        <f t="shared" si="749"/>
        <v>0.15680000000000002</v>
      </c>
      <c r="JO30" s="116">
        <f t="shared" si="224"/>
        <v>30</v>
      </c>
      <c r="JP30" s="116">
        <f t="shared" si="225"/>
        <v>0.96440000000000003</v>
      </c>
    </row>
    <row r="31" spans="1:276" s="53" customFormat="1" ht="25.5" customHeight="1">
      <c r="A31" s="50" t="s">
        <v>79</v>
      </c>
      <c r="B31" s="51" t="s">
        <v>80</v>
      </c>
      <c r="C31" s="55" t="s">
        <v>55</v>
      </c>
      <c r="D31" s="161">
        <v>8.48E-2</v>
      </c>
      <c r="E31" s="52">
        <v>1</v>
      </c>
      <c r="F31" s="162">
        <f t="shared" si="0"/>
        <v>8.48E-2</v>
      </c>
      <c r="G31" s="126">
        <v>1.4</v>
      </c>
      <c r="H31" s="162">
        <f t="shared" si="0"/>
        <v>0.11871999999999999</v>
      </c>
      <c r="I31" s="119">
        <v>0.4</v>
      </c>
      <c r="J31" s="162">
        <f t="shared" ref="J31" si="986">I31*$D31</f>
        <v>3.3919999999999999E-2</v>
      </c>
      <c r="K31" s="162">
        <f t="shared" si="2"/>
        <v>2.8</v>
      </c>
      <c r="L31" s="162">
        <f t="shared" si="3"/>
        <v>0.23743999999999998</v>
      </c>
      <c r="M31" s="119">
        <v>4</v>
      </c>
      <c r="N31" s="162">
        <f t="shared" ref="N31" si="987">M31*$D31</f>
        <v>0.3392</v>
      </c>
      <c r="O31" s="119"/>
      <c r="P31" s="162">
        <f t="shared" ref="P31" si="988">O31*$D31</f>
        <v>0</v>
      </c>
      <c r="Q31" s="119"/>
      <c r="R31" s="162">
        <f t="shared" si="6"/>
        <v>0</v>
      </c>
      <c r="S31" s="162">
        <f t="shared" si="7"/>
        <v>4</v>
      </c>
      <c r="T31" s="162">
        <f t="shared" si="8"/>
        <v>0.3392</v>
      </c>
      <c r="U31" s="120">
        <v>0</v>
      </c>
      <c r="V31" s="162">
        <f t="shared" ref="V31" si="989">U31*$D31</f>
        <v>0</v>
      </c>
      <c r="W31" s="120">
        <v>0</v>
      </c>
      <c r="X31" s="162">
        <f t="shared" ref="X31" si="990">W31*$D31</f>
        <v>0</v>
      </c>
      <c r="Y31" s="120">
        <v>0</v>
      </c>
      <c r="Z31" s="162">
        <f t="shared" si="11"/>
        <v>0</v>
      </c>
      <c r="AA31" s="162">
        <f t="shared" si="12"/>
        <v>0</v>
      </c>
      <c r="AB31" s="162">
        <f t="shared" si="13"/>
        <v>0</v>
      </c>
      <c r="AC31" s="119">
        <v>0</v>
      </c>
      <c r="AD31" s="162">
        <f t="shared" ref="AD31" si="991">AC31*$D31</f>
        <v>0</v>
      </c>
      <c r="AE31" s="119">
        <v>0</v>
      </c>
      <c r="AF31" s="162">
        <f t="shared" ref="AF31" si="992">AE31*$D31</f>
        <v>0</v>
      </c>
      <c r="AG31" s="119">
        <v>0</v>
      </c>
      <c r="AH31" s="162">
        <f t="shared" si="16"/>
        <v>0</v>
      </c>
      <c r="AI31" s="162">
        <f t="shared" si="17"/>
        <v>0</v>
      </c>
      <c r="AJ31" s="162">
        <f t="shared" si="18"/>
        <v>0</v>
      </c>
      <c r="AK31" s="162"/>
      <c r="AL31" s="162">
        <f t="shared" ref="AL31" si="993">AK31*$D31</f>
        <v>0</v>
      </c>
      <c r="AM31" s="162"/>
      <c r="AN31" s="162">
        <f t="shared" ref="AN31" si="994">AM31*$D31</f>
        <v>0</v>
      </c>
      <c r="AO31" s="162"/>
      <c r="AP31" s="162">
        <f t="shared" si="21"/>
        <v>0</v>
      </c>
      <c r="AQ31" s="162">
        <f t="shared" si="22"/>
        <v>0</v>
      </c>
      <c r="AR31" s="162">
        <f t="shared" si="23"/>
        <v>0</v>
      </c>
      <c r="AS31" s="162"/>
      <c r="AT31" s="162">
        <f t="shared" ref="AT31" si="995">AS31*$D31</f>
        <v>0</v>
      </c>
      <c r="AU31" s="162"/>
      <c r="AV31" s="162">
        <f t="shared" ref="AV31" si="996">AU31*$D31</f>
        <v>0</v>
      </c>
      <c r="AW31" s="162"/>
      <c r="AX31" s="162">
        <f t="shared" si="26"/>
        <v>0</v>
      </c>
      <c r="AY31" s="162">
        <f t="shared" si="27"/>
        <v>0</v>
      </c>
      <c r="AZ31" s="162">
        <f t="shared" si="28"/>
        <v>0</v>
      </c>
      <c r="BA31" s="119"/>
      <c r="BB31" s="162">
        <f t="shared" ref="BB31" si="997">BA31*$D31</f>
        <v>0</v>
      </c>
      <c r="BC31" s="119"/>
      <c r="BD31" s="162">
        <f t="shared" ref="BD31" si="998">BC31*$D31</f>
        <v>0</v>
      </c>
      <c r="BE31" s="119"/>
      <c r="BF31" s="162">
        <f t="shared" si="31"/>
        <v>0</v>
      </c>
      <c r="BG31" s="162">
        <f t="shared" si="32"/>
        <v>0</v>
      </c>
      <c r="BH31" s="162">
        <f t="shared" si="33"/>
        <v>0</v>
      </c>
      <c r="BI31" s="119"/>
      <c r="BJ31" s="162">
        <f t="shared" ref="BJ31" si="999">BI31*$D31</f>
        <v>0</v>
      </c>
      <c r="BK31" s="119"/>
      <c r="BL31" s="162">
        <f t="shared" ref="BL31" si="1000">BK31*$D31</f>
        <v>0</v>
      </c>
      <c r="BM31" s="119"/>
      <c r="BN31" s="162">
        <f t="shared" si="36"/>
        <v>0</v>
      </c>
      <c r="BO31" s="162">
        <f t="shared" si="37"/>
        <v>0</v>
      </c>
      <c r="BP31" s="162">
        <f t="shared" si="38"/>
        <v>0</v>
      </c>
      <c r="BQ31" s="119"/>
      <c r="BR31" s="162">
        <f t="shared" ref="BR31" si="1001">BQ31*$D31</f>
        <v>0</v>
      </c>
      <c r="BS31" s="119"/>
      <c r="BT31" s="162">
        <f t="shared" ref="BT31" si="1002">BS31*$D31</f>
        <v>0</v>
      </c>
      <c r="BU31" s="119"/>
      <c r="BV31" s="162">
        <f t="shared" si="41"/>
        <v>0</v>
      </c>
      <c r="BW31" s="162">
        <f t="shared" si="42"/>
        <v>0</v>
      </c>
      <c r="BX31" s="162">
        <f t="shared" si="43"/>
        <v>0</v>
      </c>
      <c r="BY31" s="119"/>
      <c r="BZ31" s="162">
        <f t="shared" ref="BZ31" si="1003">BY31*$D31</f>
        <v>0</v>
      </c>
      <c r="CA31" s="119"/>
      <c r="CB31" s="162">
        <f t="shared" ref="CB31" si="1004">CA31*$D31</f>
        <v>0</v>
      </c>
      <c r="CC31" s="119"/>
      <c r="CD31" s="162">
        <f t="shared" si="46"/>
        <v>0</v>
      </c>
      <c r="CE31" s="162">
        <f t="shared" si="47"/>
        <v>0</v>
      </c>
      <c r="CF31" s="162">
        <f t="shared" si="48"/>
        <v>0</v>
      </c>
      <c r="CG31" s="121"/>
      <c r="CH31" s="162">
        <f t="shared" ref="CH31" si="1005">CG31*$D31</f>
        <v>0</v>
      </c>
      <c r="CI31" s="121"/>
      <c r="CJ31" s="162">
        <f t="shared" ref="CJ31" si="1006">CI31*$D31</f>
        <v>0</v>
      </c>
      <c r="CK31" s="121"/>
      <c r="CL31" s="162">
        <f t="shared" si="51"/>
        <v>0</v>
      </c>
      <c r="CM31" s="162">
        <f t="shared" si="52"/>
        <v>0</v>
      </c>
      <c r="CN31" s="162">
        <f t="shared" si="53"/>
        <v>0</v>
      </c>
      <c r="CO31" s="121"/>
      <c r="CP31" s="162">
        <f t="shared" ref="CP31" si="1007">CO31*$D31</f>
        <v>0</v>
      </c>
      <c r="CQ31" s="121"/>
      <c r="CR31" s="162">
        <f t="shared" ref="CR31" si="1008">CQ31*$D31</f>
        <v>0</v>
      </c>
      <c r="CS31" s="121"/>
      <c r="CT31" s="162">
        <f t="shared" si="56"/>
        <v>0</v>
      </c>
      <c r="CU31" s="162">
        <f t="shared" si="57"/>
        <v>0</v>
      </c>
      <c r="CV31" s="162">
        <f t="shared" si="58"/>
        <v>0</v>
      </c>
      <c r="CW31" s="162"/>
      <c r="CX31" s="162">
        <f t="shared" ref="CX31" si="1009">CW31*$D31</f>
        <v>0</v>
      </c>
      <c r="CY31" s="162"/>
      <c r="CZ31" s="162">
        <f t="shared" ref="CZ31" si="1010">CY31*$D31</f>
        <v>0</v>
      </c>
      <c r="DA31" s="162"/>
      <c r="DB31" s="162">
        <f t="shared" si="61"/>
        <v>0</v>
      </c>
      <c r="DC31" s="162">
        <f t="shared" si="62"/>
        <v>0</v>
      </c>
      <c r="DD31" s="162">
        <f t="shared" si="63"/>
        <v>0</v>
      </c>
      <c r="DE31" s="119">
        <v>0</v>
      </c>
      <c r="DF31" s="162">
        <f t="shared" ref="DF31" si="1011">DE31*$D31</f>
        <v>0</v>
      </c>
      <c r="DG31" s="119">
        <v>0</v>
      </c>
      <c r="DH31" s="162">
        <f t="shared" ref="DH31" si="1012">DG31*$D31</f>
        <v>0</v>
      </c>
      <c r="DI31" s="119">
        <v>0</v>
      </c>
      <c r="DJ31" s="162">
        <f t="shared" si="66"/>
        <v>0</v>
      </c>
      <c r="DK31" s="162">
        <f t="shared" si="67"/>
        <v>0</v>
      </c>
      <c r="DL31" s="162">
        <f t="shared" si="68"/>
        <v>0</v>
      </c>
      <c r="DM31" s="119">
        <v>0.3</v>
      </c>
      <c r="DN31" s="162">
        <f t="shared" ref="DN31" si="1013">DM31*$D31</f>
        <v>2.5440000000000001E-2</v>
      </c>
      <c r="DO31" s="119">
        <v>0</v>
      </c>
      <c r="DP31" s="162">
        <f t="shared" ref="DP31" si="1014">DO31*$D31</f>
        <v>0</v>
      </c>
      <c r="DQ31" s="119">
        <v>0</v>
      </c>
      <c r="DR31" s="162">
        <f t="shared" si="71"/>
        <v>0</v>
      </c>
      <c r="DS31" s="162">
        <f t="shared" si="72"/>
        <v>0.3</v>
      </c>
      <c r="DT31" s="162">
        <f t="shared" si="73"/>
        <v>2.5440000000000001E-2</v>
      </c>
      <c r="DU31" s="119"/>
      <c r="DV31" s="162">
        <f t="shared" si="708"/>
        <v>0</v>
      </c>
      <c r="DW31" s="162"/>
      <c r="DX31" s="162">
        <f t="shared" si="709"/>
        <v>0</v>
      </c>
      <c r="DY31" s="119"/>
      <c r="DZ31" s="162">
        <f t="shared" si="710"/>
        <v>0</v>
      </c>
      <c r="EA31" s="162">
        <f t="shared" si="77"/>
        <v>0</v>
      </c>
      <c r="EB31" s="162">
        <f t="shared" si="78"/>
        <v>0</v>
      </c>
      <c r="EC31" s="119">
        <v>0</v>
      </c>
      <c r="ED31" s="162">
        <f t="shared" ref="ED31" si="1015">EC31*$D31</f>
        <v>0</v>
      </c>
      <c r="EE31" s="119">
        <v>0</v>
      </c>
      <c r="EF31" s="162">
        <f t="shared" ref="EF31" si="1016">EE31*$D31</f>
        <v>0</v>
      </c>
      <c r="EG31" s="119">
        <v>0</v>
      </c>
      <c r="EH31" s="162">
        <f t="shared" si="81"/>
        <v>0</v>
      </c>
      <c r="EI31" s="162">
        <f t="shared" si="82"/>
        <v>0</v>
      </c>
      <c r="EJ31" s="162">
        <f t="shared" si="83"/>
        <v>0</v>
      </c>
      <c r="EK31" s="162">
        <v>1</v>
      </c>
      <c r="EL31" s="162">
        <f t="shared" ref="EL31" si="1017">EK31*$D31</f>
        <v>8.48E-2</v>
      </c>
      <c r="EM31" s="162">
        <v>1</v>
      </c>
      <c r="EN31" s="162">
        <f t="shared" ref="EN31" si="1018">EM31*$D31</f>
        <v>8.48E-2</v>
      </c>
      <c r="EO31" s="162">
        <v>0.5</v>
      </c>
      <c r="EP31" s="162">
        <f t="shared" si="86"/>
        <v>4.24E-2</v>
      </c>
      <c r="EQ31" s="162">
        <f t="shared" si="87"/>
        <v>2.5</v>
      </c>
      <c r="ER31" s="162">
        <f t="shared" si="88"/>
        <v>0.21200000000000002</v>
      </c>
      <c r="ES31" s="162">
        <v>0</v>
      </c>
      <c r="ET31" s="162">
        <f t="shared" ref="ET31" si="1019">ES31*$D31</f>
        <v>0</v>
      </c>
      <c r="EU31" s="162">
        <v>0</v>
      </c>
      <c r="EV31" s="162">
        <f t="shared" ref="EV31" si="1020">EU31*$D31</f>
        <v>0</v>
      </c>
      <c r="EW31" s="162"/>
      <c r="EX31" s="162">
        <f t="shared" si="91"/>
        <v>0</v>
      </c>
      <c r="EY31" s="162">
        <f t="shared" si="92"/>
        <v>0</v>
      </c>
      <c r="EZ31" s="162">
        <f t="shared" si="93"/>
        <v>0</v>
      </c>
      <c r="FA31" s="122">
        <v>3.5</v>
      </c>
      <c r="FB31" s="162">
        <f t="shared" ref="FB31" si="1021">FA31*$D31</f>
        <v>0.29680000000000001</v>
      </c>
      <c r="FC31" s="122">
        <v>1.7</v>
      </c>
      <c r="FD31" s="162">
        <f t="shared" ref="FD31" si="1022">FC31*$D31</f>
        <v>0.14416000000000001</v>
      </c>
      <c r="FE31" s="121">
        <v>0.5</v>
      </c>
      <c r="FF31" s="162">
        <f t="shared" si="96"/>
        <v>4.24E-2</v>
      </c>
      <c r="FG31" s="162">
        <f t="shared" si="97"/>
        <v>5.7</v>
      </c>
      <c r="FH31" s="162">
        <f t="shared" si="98"/>
        <v>0.48336000000000001</v>
      </c>
      <c r="FI31" s="123">
        <v>1.7</v>
      </c>
      <c r="FJ31" s="162">
        <f t="shared" ref="FJ31" si="1023">FI31*$D31</f>
        <v>0.14416000000000001</v>
      </c>
      <c r="FK31" s="124">
        <v>1</v>
      </c>
      <c r="FL31" s="162">
        <f t="shared" ref="FL31" si="1024">FK31*$D31</f>
        <v>8.48E-2</v>
      </c>
      <c r="FM31" s="124">
        <v>1</v>
      </c>
      <c r="FN31" s="162">
        <f t="shared" si="101"/>
        <v>8.48E-2</v>
      </c>
      <c r="FO31" s="162">
        <f t="shared" si="102"/>
        <v>3.7</v>
      </c>
      <c r="FP31" s="162">
        <f t="shared" si="103"/>
        <v>0.31376000000000004</v>
      </c>
      <c r="FQ31" s="119">
        <v>2</v>
      </c>
      <c r="FR31" s="162">
        <f t="shared" ref="FR31" si="1025">FQ31*$D31</f>
        <v>0.1696</v>
      </c>
      <c r="FS31" s="119">
        <v>1</v>
      </c>
      <c r="FT31" s="162">
        <f t="shared" ref="FT31" si="1026">FS31*$D31</f>
        <v>8.48E-2</v>
      </c>
      <c r="FU31" s="119">
        <v>1</v>
      </c>
      <c r="FV31" s="162">
        <f t="shared" si="106"/>
        <v>8.48E-2</v>
      </c>
      <c r="FW31" s="162">
        <f t="shared" si="107"/>
        <v>4</v>
      </c>
      <c r="FX31" s="162">
        <f t="shared" si="108"/>
        <v>0.3392</v>
      </c>
      <c r="FY31" s="119">
        <v>9.1999999999999993</v>
      </c>
      <c r="FZ31" s="162">
        <f t="shared" ref="FZ31" si="1027">FY31*$D31</f>
        <v>0.78015999999999996</v>
      </c>
      <c r="GA31" s="119">
        <v>1</v>
      </c>
      <c r="GB31" s="162">
        <f t="shared" ref="GB31" si="1028">GA31*$D31</f>
        <v>8.48E-2</v>
      </c>
      <c r="GC31" s="119">
        <v>0</v>
      </c>
      <c r="GD31" s="162">
        <f t="shared" si="111"/>
        <v>0</v>
      </c>
      <c r="GE31" s="162">
        <f t="shared" si="112"/>
        <v>10.199999999999999</v>
      </c>
      <c r="GF31" s="162">
        <f t="shared" si="113"/>
        <v>0.86495999999999995</v>
      </c>
      <c r="GG31" s="119">
        <v>1</v>
      </c>
      <c r="GH31" s="162">
        <f t="shared" ref="GH31" si="1029">GG31*$D31</f>
        <v>8.48E-2</v>
      </c>
      <c r="GI31" s="119">
        <v>0</v>
      </c>
      <c r="GJ31" s="162">
        <f t="shared" ref="GJ31" si="1030">GI31*$D31</f>
        <v>0</v>
      </c>
      <c r="GK31" s="119">
        <v>0</v>
      </c>
      <c r="GL31" s="162">
        <f t="shared" si="116"/>
        <v>0</v>
      </c>
      <c r="GM31" s="162">
        <f t="shared" si="117"/>
        <v>1</v>
      </c>
      <c r="GN31" s="162">
        <f t="shared" si="118"/>
        <v>8.48E-2</v>
      </c>
      <c r="GO31" s="119"/>
      <c r="GP31" s="162">
        <f t="shared" ref="GP31" si="1031">GO31*$D31</f>
        <v>0</v>
      </c>
      <c r="GQ31" s="119"/>
      <c r="GR31" s="162">
        <f t="shared" ref="GR31" si="1032">GQ31*$D31</f>
        <v>0</v>
      </c>
      <c r="GS31" s="119"/>
      <c r="GT31" s="162">
        <f t="shared" si="121"/>
        <v>0</v>
      </c>
      <c r="GU31" s="162">
        <f t="shared" si="122"/>
        <v>0</v>
      </c>
      <c r="GV31" s="162">
        <f t="shared" si="123"/>
        <v>0</v>
      </c>
      <c r="GW31" s="125">
        <v>0</v>
      </c>
      <c r="GX31" s="162">
        <f t="shared" ref="GX31" si="1033">GW31*$D31</f>
        <v>0</v>
      </c>
      <c r="GY31" s="125">
        <v>0</v>
      </c>
      <c r="GZ31" s="162">
        <f t="shared" ref="GZ31" si="1034">GY31*$D31</f>
        <v>0</v>
      </c>
      <c r="HA31" s="125">
        <v>0</v>
      </c>
      <c r="HB31" s="162">
        <f t="shared" si="126"/>
        <v>0</v>
      </c>
      <c r="HC31" s="162">
        <f t="shared" si="127"/>
        <v>0</v>
      </c>
      <c r="HD31" s="162">
        <f t="shared" si="128"/>
        <v>0</v>
      </c>
      <c r="HE31" s="119">
        <v>4</v>
      </c>
      <c r="HF31" s="162">
        <f t="shared" ref="HF31" si="1035">HE31*$D31</f>
        <v>0.3392</v>
      </c>
      <c r="HG31" s="119"/>
      <c r="HH31" s="162">
        <f t="shared" ref="HH31" si="1036">HG31*$D31</f>
        <v>0</v>
      </c>
      <c r="HI31" s="119"/>
      <c r="HJ31" s="162">
        <f t="shared" si="131"/>
        <v>0</v>
      </c>
      <c r="HK31" s="162">
        <f t="shared" si="132"/>
        <v>4</v>
      </c>
      <c r="HL31" s="162">
        <f t="shared" si="133"/>
        <v>0.3392</v>
      </c>
      <c r="HM31" s="119">
        <v>0</v>
      </c>
      <c r="HN31" s="162">
        <f t="shared" ref="HN31" si="1037">HM31*$D31</f>
        <v>0</v>
      </c>
      <c r="HO31" s="119">
        <v>0</v>
      </c>
      <c r="HP31" s="162">
        <f t="shared" ref="HP31" si="1038">HO31*$D31</f>
        <v>0</v>
      </c>
      <c r="HQ31" s="119">
        <v>0</v>
      </c>
      <c r="HR31" s="162">
        <f t="shared" si="136"/>
        <v>0</v>
      </c>
      <c r="HS31" s="162">
        <f t="shared" si="137"/>
        <v>0</v>
      </c>
      <c r="HT31" s="162">
        <f t="shared" si="138"/>
        <v>0</v>
      </c>
      <c r="HU31" s="162"/>
      <c r="HV31" s="162">
        <f t="shared" si="735"/>
        <v>0</v>
      </c>
      <c r="HW31" s="162"/>
      <c r="HX31" s="162">
        <f t="shared" si="736"/>
        <v>0</v>
      </c>
      <c r="HY31" s="162"/>
      <c r="HZ31" s="162">
        <f t="shared" si="737"/>
        <v>0</v>
      </c>
      <c r="IA31" s="162">
        <f t="shared" si="142"/>
        <v>0</v>
      </c>
      <c r="IB31" s="162">
        <f t="shared" si="143"/>
        <v>0</v>
      </c>
      <c r="IC31" s="119">
        <v>1</v>
      </c>
      <c r="ID31" s="162">
        <f t="shared" ref="ID31" si="1039">IC31*$D31</f>
        <v>8.48E-2</v>
      </c>
      <c r="IE31" s="119">
        <v>0</v>
      </c>
      <c r="IF31" s="162">
        <f t="shared" ref="IF31" si="1040">IE31*$D31</f>
        <v>0</v>
      </c>
      <c r="IG31" s="119">
        <v>0</v>
      </c>
      <c r="IH31" s="162">
        <f t="shared" si="146"/>
        <v>0</v>
      </c>
      <c r="II31" s="162">
        <f t="shared" si="147"/>
        <v>1</v>
      </c>
      <c r="IJ31" s="162">
        <f t="shared" si="148"/>
        <v>8.48E-2</v>
      </c>
      <c r="IK31" s="119">
        <v>0.8</v>
      </c>
      <c r="IL31" s="162">
        <f t="shared" ref="IL31" si="1041">IK31*$D31</f>
        <v>6.7839999999999998E-2</v>
      </c>
      <c r="IM31" s="119"/>
      <c r="IN31" s="162">
        <f t="shared" ref="IN31" si="1042">IM31*$D31</f>
        <v>0</v>
      </c>
      <c r="IO31" s="119"/>
      <c r="IP31" s="162">
        <f t="shared" si="151"/>
        <v>0</v>
      </c>
      <c r="IQ31" s="162">
        <f t="shared" si="152"/>
        <v>0.8</v>
      </c>
      <c r="IR31" s="162">
        <f t="shared" si="153"/>
        <v>6.7839999999999998E-2</v>
      </c>
      <c r="IS31" s="119">
        <v>0</v>
      </c>
      <c r="IT31" s="162">
        <f t="shared" ref="IT31" si="1043">IS31*$D31</f>
        <v>0</v>
      </c>
      <c r="IU31" s="119">
        <v>0</v>
      </c>
      <c r="IV31" s="162">
        <f t="shared" ref="IV31" si="1044">IU31*$D31</f>
        <v>0</v>
      </c>
      <c r="IW31" s="119">
        <v>0</v>
      </c>
      <c r="IX31" s="162">
        <f t="shared" si="156"/>
        <v>0</v>
      </c>
      <c r="IY31" s="162">
        <f t="shared" si="157"/>
        <v>0</v>
      </c>
      <c r="IZ31" s="162">
        <f t="shared" si="158"/>
        <v>0</v>
      </c>
      <c r="JA31" s="119"/>
      <c r="JB31" s="162">
        <f t="shared" si="744"/>
        <v>0</v>
      </c>
      <c r="JC31" s="162"/>
      <c r="JD31" s="162">
        <f t="shared" si="745"/>
        <v>0</v>
      </c>
      <c r="JE31" s="119"/>
      <c r="JF31" s="162">
        <f t="shared" si="746"/>
        <v>0</v>
      </c>
      <c r="JG31" s="162">
        <f t="shared" si="747"/>
        <v>0</v>
      </c>
      <c r="JH31" s="162">
        <f t="shared" si="748"/>
        <v>0</v>
      </c>
      <c r="JI31" s="116">
        <f t="shared" si="749"/>
        <v>29.5</v>
      </c>
      <c r="JJ31" s="116">
        <f t="shared" si="749"/>
        <v>2.5016000000000003</v>
      </c>
      <c r="JK31" s="116">
        <f t="shared" si="749"/>
        <v>7.1</v>
      </c>
      <c r="JL31" s="116">
        <f t="shared" si="749"/>
        <v>0.60207999999999995</v>
      </c>
      <c r="JM31" s="116">
        <f t="shared" si="749"/>
        <v>3.4</v>
      </c>
      <c r="JN31" s="116">
        <f t="shared" si="749"/>
        <v>0.28832000000000002</v>
      </c>
      <c r="JO31" s="116">
        <f t="shared" si="224"/>
        <v>40</v>
      </c>
      <c r="JP31" s="116">
        <f t="shared" si="225"/>
        <v>3.3920000000000003</v>
      </c>
    </row>
    <row r="32" spans="1:276" s="53" customFormat="1" ht="25.5" customHeight="1">
      <c r="A32" s="50" t="s">
        <v>81</v>
      </c>
      <c r="B32" s="51" t="s">
        <v>82</v>
      </c>
      <c r="C32" s="55" t="s">
        <v>55</v>
      </c>
      <c r="D32" s="161">
        <v>6.6400000000000001E-2</v>
      </c>
      <c r="E32" s="52"/>
      <c r="F32" s="162">
        <f t="shared" si="0"/>
        <v>0</v>
      </c>
      <c r="G32" s="126"/>
      <c r="H32" s="162">
        <f t="shared" si="0"/>
        <v>0</v>
      </c>
      <c r="I32" s="119"/>
      <c r="J32" s="162">
        <f t="shared" ref="J32" si="1045">I32*$D32</f>
        <v>0</v>
      </c>
      <c r="K32" s="162">
        <f t="shared" si="2"/>
        <v>0</v>
      </c>
      <c r="L32" s="162">
        <f t="shared" si="3"/>
        <v>0</v>
      </c>
      <c r="M32" s="119"/>
      <c r="N32" s="162">
        <f t="shared" ref="N32" si="1046">M32*$D32</f>
        <v>0</v>
      </c>
      <c r="O32" s="119"/>
      <c r="P32" s="162">
        <f t="shared" ref="P32" si="1047">O32*$D32</f>
        <v>0</v>
      </c>
      <c r="Q32" s="119"/>
      <c r="R32" s="162">
        <f t="shared" si="6"/>
        <v>0</v>
      </c>
      <c r="S32" s="162">
        <f t="shared" si="7"/>
        <v>0</v>
      </c>
      <c r="T32" s="162">
        <f t="shared" si="8"/>
        <v>0</v>
      </c>
      <c r="U32" s="120">
        <v>0</v>
      </c>
      <c r="V32" s="162">
        <f t="shared" ref="V32" si="1048">U32*$D32</f>
        <v>0</v>
      </c>
      <c r="W32" s="120">
        <v>0</v>
      </c>
      <c r="X32" s="162">
        <f t="shared" ref="X32" si="1049">W32*$D32</f>
        <v>0</v>
      </c>
      <c r="Y32" s="120">
        <v>0</v>
      </c>
      <c r="Z32" s="162">
        <f t="shared" si="11"/>
        <v>0</v>
      </c>
      <c r="AA32" s="162">
        <f t="shared" si="12"/>
        <v>0</v>
      </c>
      <c r="AB32" s="162">
        <f t="shared" si="13"/>
        <v>0</v>
      </c>
      <c r="AC32" s="119">
        <v>0</v>
      </c>
      <c r="AD32" s="162">
        <f t="shared" ref="AD32" si="1050">AC32*$D32</f>
        <v>0</v>
      </c>
      <c r="AE32" s="119">
        <v>0</v>
      </c>
      <c r="AF32" s="162">
        <f t="shared" ref="AF32" si="1051">AE32*$D32</f>
        <v>0</v>
      </c>
      <c r="AG32" s="119">
        <v>0</v>
      </c>
      <c r="AH32" s="162">
        <f t="shared" si="16"/>
        <v>0</v>
      </c>
      <c r="AI32" s="162">
        <f t="shared" si="17"/>
        <v>0</v>
      </c>
      <c r="AJ32" s="162">
        <f t="shared" si="18"/>
        <v>0</v>
      </c>
      <c r="AK32" s="162"/>
      <c r="AL32" s="162">
        <f t="shared" ref="AL32" si="1052">AK32*$D32</f>
        <v>0</v>
      </c>
      <c r="AM32" s="162"/>
      <c r="AN32" s="162">
        <f t="shared" ref="AN32" si="1053">AM32*$D32</f>
        <v>0</v>
      </c>
      <c r="AO32" s="162"/>
      <c r="AP32" s="162">
        <f t="shared" si="21"/>
        <v>0</v>
      </c>
      <c r="AQ32" s="162">
        <f t="shared" si="22"/>
        <v>0</v>
      </c>
      <c r="AR32" s="162">
        <f t="shared" si="23"/>
        <v>0</v>
      </c>
      <c r="AS32" s="162"/>
      <c r="AT32" s="162">
        <f t="shared" ref="AT32" si="1054">AS32*$D32</f>
        <v>0</v>
      </c>
      <c r="AU32" s="162"/>
      <c r="AV32" s="162">
        <f t="shared" ref="AV32" si="1055">AU32*$D32</f>
        <v>0</v>
      </c>
      <c r="AW32" s="162"/>
      <c r="AX32" s="162">
        <f t="shared" si="26"/>
        <v>0</v>
      </c>
      <c r="AY32" s="162">
        <f t="shared" si="27"/>
        <v>0</v>
      </c>
      <c r="AZ32" s="162">
        <f t="shared" si="28"/>
        <v>0</v>
      </c>
      <c r="BA32" s="119"/>
      <c r="BB32" s="162">
        <f t="shared" ref="BB32" si="1056">BA32*$D32</f>
        <v>0</v>
      </c>
      <c r="BC32" s="119"/>
      <c r="BD32" s="162">
        <f t="shared" ref="BD32" si="1057">BC32*$D32</f>
        <v>0</v>
      </c>
      <c r="BE32" s="119"/>
      <c r="BF32" s="162">
        <f t="shared" si="31"/>
        <v>0</v>
      </c>
      <c r="BG32" s="162">
        <f t="shared" si="32"/>
        <v>0</v>
      </c>
      <c r="BH32" s="162">
        <f t="shared" si="33"/>
        <v>0</v>
      </c>
      <c r="BI32" s="119"/>
      <c r="BJ32" s="162">
        <f t="shared" ref="BJ32" si="1058">BI32*$D32</f>
        <v>0</v>
      </c>
      <c r="BK32" s="119"/>
      <c r="BL32" s="162">
        <f t="shared" ref="BL32" si="1059">BK32*$D32</f>
        <v>0</v>
      </c>
      <c r="BM32" s="119"/>
      <c r="BN32" s="162">
        <f t="shared" si="36"/>
        <v>0</v>
      </c>
      <c r="BO32" s="162">
        <f t="shared" si="37"/>
        <v>0</v>
      </c>
      <c r="BP32" s="162">
        <f t="shared" si="38"/>
        <v>0</v>
      </c>
      <c r="BQ32" s="119"/>
      <c r="BR32" s="162">
        <f t="shared" ref="BR32" si="1060">BQ32*$D32</f>
        <v>0</v>
      </c>
      <c r="BS32" s="119"/>
      <c r="BT32" s="162">
        <f t="shared" ref="BT32" si="1061">BS32*$D32</f>
        <v>0</v>
      </c>
      <c r="BU32" s="119"/>
      <c r="BV32" s="162">
        <f t="shared" si="41"/>
        <v>0</v>
      </c>
      <c r="BW32" s="162">
        <f t="shared" si="42"/>
        <v>0</v>
      </c>
      <c r="BX32" s="162">
        <f t="shared" si="43"/>
        <v>0</v>
      </c>
      <c r="BY32" s="119"/>
      <c r="BZ32" s="162">
        <f t="shared" ref="BZ32" si="1062">BY32*$D32</f>
        <v>0</v>
      </c>
      <c r="CA32" s="119"/>
      <c r="CB32" s="162">
        <f t="shared" ref="CB32" si="1063">CA32*$D32</f>
        <v>0</v>
      </c>
      <c r="CC32" s="119"/>
      <c r="CD32" s="162">
        <f t="shared" si="46"/>
        <v>0</v>
      </c>
      <c r="CE32" s="162">
        <f t="shared" si="47"/>
        <v>0</v>
      </c>
      <c r="CF32" s="162">
        <f t="shared" si="48"/>
        <v>0</v>
      </c>
      <c r="CG32" s="121"/>
      <c r="CH32" s="162">
        <f t="shared" ref="CH32" si="1064">CG32*$D32</f>
        <v>0</v>
      </c>
      <c r="CI32" s="121"/>
      <c r="CJ32" s="162">
        <f t="shared" ref="CJ32" si="1065">CI32*$D32</f>
        <v>0</v>
      </c>
      <c r="CK32" s="121"/>
      <c r="CL32" s="162">
        <f t="shared" si="51"/>
        <v>0</v>
      </c>
      <c r="CM32" s="162">
        <f t="shared" si="52"/>
        <v>0</v>
      </c>
      <c r="CN32" s="162">
        <f t="shared" si="53"/>
        <v>0</v>
      </c>
      <c r="CO32" s="121"/>
      <c r="CP32" s="162">
        <f t="shared" ref="CP32" si="1066">CO32*$D32</f>
        <v>0</v>
      </c>
      <c r="CQ32" s="121"/>
      <c r="CR32" s="162">
        <f t="shared" ref="CR32" si="1067">CQ32*$D32</f>
        <v>0</v>
      </c>
      <c r="CS32" s="121"/>
      <c r="CT32" s="162">
        <f t="shared" si="56"/>
        <v>0</v>
      </c>
      <c r="CU32" s="162">
        <f t="shared" si="57"/>
        <v>0</v>
      </c>
      <c r="CV32" s="162">
        <f t="shared" si="58"/>
        <v>0</v>
      </c>
      <c r="CW32" s="162"/>
      <c r="CX32" s="162">
        <f t="shared" ref="CX32" si="1068">CW32*$D32</f>
        <v>0</v>
      </c>
      <c r="CY32" s="162"/>
      <c r="CZ32" s="162">
        <f t="shared" ref="CZ32" si="1069">CY32*$D32</f>
        <v>0</v>
      </c>
      <c r="DA32" s="162"/>
      <c r="DB32" s="162">
        <f t="shared" si="61"/>
        <v>0</v>
      </c>
      <c r="DC32" s="162">
        <f t="shared" si="62"/>
        <v>0</v>
      </c>
      <c r="DD32" s="162">
        <f t="shared" si="63"/>
        <v>0</v>
      </c>
      <c r="DE32" s="119">
        <v>0</v>
      </c>
      <c r="DF32" s="162">
        <f t="shared" ref="DF32" si="1070">DE32*$D32</f>
        <v>0</v>
      </c>
      <c r="DG32" s="119">
        <v>0</v>
      </c>
      <c r="DH32" s="162">
        <f t="shared" ref="DH32" si="1071">DG32*$D32</f>
        <v>0</v>
      </c>
      <c r="DI32" s="119">
        <v>0</v>
      </c>
      <c r="DJ32" s="162">
        <f t="shared" si="66"/>
        <v>0</v>
      </c>
      <c r="DK32" s="162">
        <f t="shared" si="67"/>
        <v>0</v>
      </c>
      <c r="DL32" s="162">
        <f t="shared" si="68"/>
        <v>0</v>
      </c>
      <c r="DM32" s="119">
        <v>0</v>
      </c>
      <c r="DN32" s="162">
        <f t="shared" ref="DN32" si="1072">DM32*$D32</f>
        <v>0</v>
      </c>
      <c r="DO32" s="119">
        <v>0</v>
      </c>
      <c r="DP32" s="162">
        <f t="shared" ref="DP32" si="1073">DO32*$D32</f>
        <v>0</v>
      </c>
      <c r="DQ32" s="119">
        <v>0</v>
      </c>
      <c r="DR32" s="162">
        <f t="shared" si="71"/>
        <v>0</v>
      </c>
      <c r="DS32" s="162">
        <f t="shared" si="72"/>
        <v>0</v>
      </c>
      <c r="DT32" s="162">
        <f t="shared" si="73"/>
        <v>0</v>
      </c>
      <c r="DU32" s="119"/>
      <c r="DV32" s="162">
        <f t="shared" si="708"/>
        <v>0</v>
      </c>
      <c r="DW32" s="162"/>
      <c r="DX32" s="162">
        <f t="shared" si="709"/>
        <v>0</v>
      </c>
      <c r="DY32" s="119"/>
      <c r="DZ32" s="162">
        <f t="shared" si="710"/>
        <v>0</v>
      </c>
      <c r="EA32" s="162">
        <f t="shared" si="77"/>
        <v>0</v>
      </c>
      <c r="EB32" s="162">
        <f t="shared" si="78"/>
        <v>0</v>
      </c>
      <c r="EC32" s="119">
        <v>0</v>
      </c>
      <c r="ED32" s="162">
        <f t="shared" ref="ED32" si="1074">EC32*$D32</f>
        <v>0</v>
      </c>
      <c r="EE32" s="119">
        <v>0</v>
      </c>
      <c r="EF32" s="162">
        <f t="shared" ref="EF32" si="1075">EE32*$D32</f>
        <v>0</v>
      </c>
      <c r="EG32" s="119">
        <v>0</v>
      </c>
      <c r="EH32" s="162">
        <f t="shared" si="81"/>
        <v>0</v>
      </c>
      <c r="EI32" s="162">
        <f t="shared" si="82"/>
        <v>0</v>
      </c>
      <c r="EJ32" s="162">
        <f t="shared" si="83"/>
        <v>0</v>
      </c>
      <c r="EK32" s="162"/>
      <c r="EL32" s="162">
        <f t="shared" ref="EL32" si="1076">EK32*$D32</f>
        <v>0</v>
      </c>
      <c r="EM32" s="162"/>
      <c r="EN32" s="162">
        <f t="shared" ref="EN32" si="1077">EM32*$D32</f>
        <v>0</v>
      </c>
      <c r="EO32" s="162"/>
      <c r="EP32" s="162">
        <f t="shared" si="86"/>
        <v>0</v>
      </c>
      <c r="EQ32" s="162">
        <f t="shared" si="87"/>
        <v>0</v>
      </c>
      <c r="ER32" s="162">
        <f t="shared" si="88"/>
        <v>0</v>
      </c>
      <c r="ES32" s="162">
        <v>0</v>
      </c>
      <c r="ET32" s="162">
        <f t="shared" ref="ET32" si="1078">ES32*$D32</f>
        <v>0</v>
      </c>
      <c r="EU32" s="162">
        <v>0</v>
      </c>
      <c r="EV32" s="162">
        <f t="shared" ref="EV32" si="1079">EU32*$D32</f>
        <v>0</v>
      </c>
      <c r="EW32" s="162"/>
      <c r="EX32" s="162">
        <f t="shared" si="91"/>
        <v>0</v>
      </c>
      <c r="EY32" s="162">
        <f t="shared" si="92"/>
        <v>0</v>
      </c>
      <c r="EZ32" s="162">
        <f t="shared" si="93"/>
        <v>0</v>
      </c>
      <c r="FA32" s="122"/>
      <c r="FB32" s="162">
        <f t="shared" ref="FB32" si="1080">FA32*$D32</f>
        <v>0</v>
      </c>
      <c r="FC32" s="125"/>
      <c r="FD32" s="162">
        <f t="shared" ref="FD32" si="1081">FC32*$D32</f>
        <v>0</v>
      </c>
      <c r="FE32" s="121"/>
      <c r="FF32" s="162">
        <f t="shared" si="96"/>
        <v>0</v>
      </c>
      <c r="FG32" s="162">
        <f t="shared" si="97"/>
        <v>0</v>
      </c>
      <c r="FH32" s="162">
        <f t="shared" si="98"/>
        <v>0</v>
      </c>
      <c r="FI32" s="123"/>
      <c r="FJ32" s="162">
        <f t="shared" ref="FJ32" si="1082">FI32*$D32</f>
        <v>0</v>
      </c>
      <c r="FK32" s="124"/>
      <c r="FL32" s="162">
        <f t="shared" ref="FL32" si="1083">FK32*$D32</f>
        <v>0</v>
      </c>
      <c r="FM32" s="124"/>
      <c r="FN32" s="162">
        <f t="shared" si="101"/>
        <v>0</v>
      </c>
      <c r="FO32" s="162">
        <f t="shared" si="102"/>
        <v>0</v>
      </c>
      <c r="FP32" s="162">
        <f t="shared" si="103"/>
        <v>0</v>
      </c>
      <c r="FQ32" s="119">
        <v>0</v>
      </c>
      <c r="FR32" s="162">
        <f t="shared" ref="FR32" si="1084">FQ32*$D32</f>
        <v>0</v>
      </c>
      <c r="FS32" s="119">
        <v>0</v>
      </c>
      <c r="FT32" s="162">
        <f t="shared" ref="FT32" si="1085">FS32*$D32</f>
        <v>0</v>
      </c>
      <c r="FU32" s="119">
        <v>0</v>
      </c>
      <c r="FV32" s="162">
        <f t="shared" si="106"/>
        <v>0</v>
      </c>
      <c r="FW32" s="162">
        <f t="shared" si="107"/>
        <v>0</v>
      </c>
      <c r="FX32" s="162">
        <f t="shared" si="108"/>
        <v>0</v>
      </c>
      <c r="FY32" s="119">
        <v>0</v>
      </c>
      <c r="FZ32" s="162">
        <f t="shared" ref="FZ32" si="1086">FY32*$D32</f>
        <v>0</v>
      </c>
      <c r="GA32" s="119">
        <v>0</v>
      </c>
      <c r="GB32" s="162">
        <f t="shared" ref="GB32" si="1087">GA32*$D32</f>
        <v>0</v>
      </c>
      <c r="GC32" s="119">
        <v>0</v>
      </c>
      <c r="GD32" s="162">
        <f t="shared" si="111"/>
        <v>0</v>
      </c>
      <c r="GE32" s="162">
        <f t="shared" si="112"/>
        <v>0</v>
      </c>
      <c r="GF32" s="162">
        <f t="shared" si="113"/>
        <v>0</v>
      </c>
      <c r="GG32" s="119">
        <v>0</v>
      </c>
      <c r="GH32" s="162">
        <f t="shared" ref="GH32" si="1088">GG32*$D32</f>
        <v>0</v>
      </c>
      <c r="GI32" s="119">
        <v>0</v>
      </c>
      <c r="GJ32" s="162">
        <f t="shared" ref="GJ32" si="1089">GI32*$D32</f>
        <v>0</v>
      </c>
      <c r="GK32" s="119">
        <v>0</v>
      </c>
      <c r="GL32" s="162">
        <f t="shared" si="116"/>
        <v>0</v>
      </c>
      <c r="GM32" s="162">
        <f t="shared" si="117"/>
        <v>0</v>
      </c>
      <c r="GN32" s="162">
        <f t="shared" si="118"/>
        <v>0</v>
      </c>
      <c r="GO32" s="119"/>
      <c r="GP32" s="162">
        <f t="shared" ref="GP32" si="1090">GO32*$D32</f>
        <v>0</v>
      </c>
      <c r="GQ32" s="119"/>
      <c r="GR32" s="162">
        <f t="shared" ref="GR32" si="1091">GQ32*$D32</f>
        <v>0</v>
      </c>
      <c r="GS32" s="119"/>
      <c r="GT32" s="162">
        <f t="shared" si="121"/>
        <v>0</v>
      </c>
      <c r="GU32" s="162">
        <f t="shared" si="122"/>
        <v>0</v>
      </c>
      <c r="GV32" s="162">
        <f t="shared" si="123"/>
        <v>0</v>
      </c>
      <c r="GW32" s="125">
        <v>0</v>
      </c>
      <c r="GX32" s="162">
        <f t="shared" ref="GX32" si="1092">GW32*$D32</f>
        <v>0</v>
      </c>
      <c r="GY32" s="125">
        <v>0</v>
      </c>
      <c r="GZ32" s="162">
        <f t="shared" ref="GZ32" si="1093">GY32*$D32</f>
        <v>0</v>
      </c>
      <c r="HA32" s="125">
        <v>0</v>
      </c>
      <c r="HB32" s="162">
        <f t="shared" si="126"/>
        <v>0</v>
      </c>
      <c r="HC32" s="162">
        <f t="shared" si="127"/>
        <v>0</v>
      </c>
      <c r="HD32" s="162">
        <f t="shared" si="128"/>
        <v>0</v>
      </c>
      <c r="HE32" s="119"/>
      <c r="HF32" s="162">
        <f t="shared" ref="HF32" si="1094">HE32*$D32</f>
        <v>0</v>
      </c>
      <c r="HG32" s="119"/>
      <c r="HH32" s="162">
        <f t="shared" ref="HH32" si="1095">HG32*$D32</f>
        <v>0</v>
      </c>
      <c r="HI32" s="119"/>
      <c r="HJ32" s="162">
        <f t="shared" si="131"/>
        <v>0</v>
      </c>
      <c r="HK32" s="162">
        <f t="shared" si="132"/>
        <v>0</v>
      </c>
      <c r="HL32" s="162">
        <f t="shared" si="133"/>
        <v>0</v>
      </c>
      <c r="HM32" s="119">
        <v>5.65</v>
      </c>
      <c r="HN32" s="162">
        <f t="shared" ref="HN32" si="1096">HM32*$D32</f>
        <v>0.37516000000000005</v>
      </c>
      <c r="HO32" s="119">
        <v>0</v>
      </c>
      <c r="HP32" s="162">
        <f t="shared" ref="HP32" si="1097">HO32*$D32</f>
        <v>0</v>
      </c>
      <c r="HQ32" s="119">
        <v>0</v>
      </c>
      <c r="HR32" s="162">
        <f t="shared" si="136"/>
        <v>0</v>
      </c>
      <c r="HS32" s="162">
        <f t="shared" si="137"/>
        <v>5.65</v>
      </c>
      <c r="HT32" s="162">
        <f t="shared" si="138"/>
        <v>0.37516000000000005</v>
      </c>
      <c r="HU32" s="162">
        <v>2</v>
      </c>
      <c r="HV32" s="162">
        <f t="shared" si="735"/>
        <v>0.1328</v>
      </c>
      <c r="HW32" s="162"/>
      <c r="HX32" s="162">
        <f t="shared" si="736"/>
        <v>0</v>
      </c>
      <c r="HY32" s="162"/>
      <c r="HZ32" s="162">
        <f t="shared" si="737"/>
        <v>0</v>
      </c>
      <c r="IA32" s="162">
        <f t="shared" si="142"/>
        <v>2</v>
      </c>
      <c r="IB32" s="162">
        <f t="shared" si="143"/>
        <v>0.1328</v>
      </c>
      <c r="IC32" s="119">
        <v>0</v>
      </c>
      <c r="ID32" s="162">
        <f t="shared" ref="ID32" si="1098">IC32*$D32</f>
        <v>0</v>
      </c>
      <c r="IE32" s="119">
        <v>0</v>
      </c>
      <c r="IF32" s="162">
        <f t="shared" ref="IF32" si="1099">IE32*$D32</f>
        <v>0</v>
      </c>
      <c r="IG32" s="119">
        <v>0</v>
      </c>
      <c r="IH32" s="162">
        <f t="shared" si="146"/>
        <v>0</v>
      </c>
      <c r="II32" s="162">
        <f t="shared" si="147"/>
        <v>0</v>
      </c>
      <c r="IJ32" s="162">
        <f t="shared" si="148"/>
        <v>0</v>
      </c>
      <c r="IK32" s="119"/>
      <c r="IL32" s="162">
        <f t="shared" ref="IL32" si="1100">IK32*$D32</f>
        <v>0</v>
      </c>
      <c r="IM32" s="119"/>
      <c r="IN32" s="162">
        <f t="shared" ref="IN32" si="1101">IM32*$D32</f>
        <v>0</v>
      </c>
      <c r="IO32" s="119"/>
      <c r="IP32" s="162">
        <f t="shared" si="151"/>
        <v>0</v>
      </c>
      <c r="IQ32" s="162">
        <f t="shared" si="152"/>
        <v>0</v>
      </c>
      <c r="IR32" s="162">
        <f t="shared" si="153"/>
        <v>0</v>
      </c>
      <c r="IS32" s="119"/>
      <c r="IT32" s="162">
        <f t="shared" ref="IT32" si="1102">IS32*$D32</f>
        <v>0</v>
      </c>
      <c r="IU32" s="119"/>
      <c r="IV32" s="162">
        <f t="shared" ref="IV32" si="1103">IU32*$D32</f>
        <v>0</v>
      </c>
      <c r="IW32" s="119"/>
      <c r="IX32" s="162">
        <f t="shared" si="156"/>
        <v>0</v>
      </c>
      <c r="IY32" s="162">
        <f t="shared" si="157"/>
        <v>0</v>
      </c>
      <c r="IZ32" s="162">
        <f t="shared" si="158"/>
        <v>0</v>
      </c>
      <c r="JA32" s="119"/>
      <c r="JB32" s="162">
        <f t="shared" si="744"/>
        <v>0</v>
      </c>
      <c r="JC32" s="162"/>
      <c r="JD32" s="162">
        <f t="shared" si="745"/>
        <v>0</v>
      </c>
      <c r="JE32" s="119"/>
      <c r="JF32" s="162">
        <f t="shared" si="746"/>
        <v>0</v>
      </c>
      <c r="JG32" s="162">
        <f t="shared" si="747"/>
        <v>0</v>
      </c>
      <c r="JH32" s="162">
        <f t="shared" si="748"/>
        <v>0</v>
      </c>
      <c r="JI32" s="116">
        <f>DU32+HU32+IS32+IK32+IC32+HM32+HE32+GW32+GO32+GG32+FY32+FQ32+FI32+FA32+ES32+EK32+EC32+DM32+DE32+CW32+CO32+CG32+BY32+BQ32+BI32+BA32+AS32+AK32+AC32+U32+M32+E32+JA32+7.35</f>
        <v>15</v>
      </c>
      <c r="JJ32" s="116">
        <f>DV32+HV32+IT32+IL32+ID32+HN32+HF32+GX32+GP32+GH32+FZ32+FR32+FJ32+FB32+ET32+EL32+ED32+DN32+DF32+CX32+CP32+CH32+BZ32+BR32+BJ32+BB32+AT32+AL32+AD32+V32+N32+F32+JB32+0.49</f>
        <v>0.99796000000000007</v>
      </c>
      <c r="JK32" s="116">
        <f t="shared" si="749"/>
        <v>0</v>
      </c>
      <c r="JL32" s="116">
        <f t="shared" si="749"/>
        <v>0</v>
      </c>
      <c r="JM32" s="116">
        <f t="shared" si="749"/>
        <v>0</v>
      </c>
      <c r="JN32" s="116">
        <f t="shared" si="749"/>
        <v>0</v>
      </c>
      <c r="JO32" s="116">
        <f t="shared" si="224"/>
        <v>15</v>
      </c>
      <c r="JP32" s="116">
        <f t="shared" si="225"/>
        <v>0.99796000000000007</v>
      </c>
    </row>
    <row r="33" spans="1:276" s="80" customFormat="1" ht="25.5" customHeight="1">
      <c r="A33" s="77" t="s">
        <v>71</v>
      </c>
      <c r="B33" s="78" t="s">
        <v>130</v>
      </c>
      <c r="C33" s="77"/>
      <c r="D33" s="163"/>
      <c r="E33" s="79">
        <f>SUM(E25:E32)</f>
        <v>2.4</v>
      </c>
      <c r="F33" s="164">
        <f t="shared" ref="F33:BP33" si="1104">SUM(F26:F32)</f>
        <v>0.138936</v>
      </c>
      <c r="G33" s="127">
        <f t="shared" ref="G33" si="1105">SUM(G25:G32)</f>
        <v>3.2</v>
      </c>
      <c r="H33" s="164">
        <f t="shared" si="1104"/>
        <v>0.183922</v>
      </c>
      <c r="I33" s="127">
        <f t="shared" ref="I33" si="1106">SUM(I25:I32)</f>
        <v>2.95</v>
      </c>
      <c r="J33" s="164">
        <f t="shared" si="1104"/>
        <v>0.121668</v>
      </c>
      <c r="K33" s="164">
        <f t="shared" si="1104"/>
        <v>8.5500000000000007</v>
      </c>
      <c r="L33" s="164">
        <f t="shared" si="1104"/>
        <v>0.44452599999999998</v>
      </c>
      <c r="M33" s="127">
        <f t="shared" ref="M33" si="1107">SUM(M25:M32)</f>
        <v>16.149999999999999</v>
      </c>
      <c r="N33" s="164">
        <f t="shared" si="1104"/>
        <v>0.7742</v>
      </c>
      <c r="O33" s="127">
        <f t="shared" ref="O33" si="1108">SUM(O25:O32)</f>
        <v>1.5</v>
      </c>
      <c r="P33" s="164">
        <f t="shared" si="1104"/>
        <v>8.0009999999999998E-2</v>
      </c>
      <c r="Q33" s="127">
        <f t="shared" ref="Q33" si="1109">SUM(Q25:Q32)</f>
        <v>1</v>
      </c>
      <c r="R33" s="164">
        <f t="shared" si="1104"/>
        <v>5.3339999999999999E-2</v>
      </c>
      <c r="S33" s="164">
        <f t="shared" si="1104"/>
        <v>18.649999999999999</v>
      </c>
      <c r="T33" s="164">
        <f t="shared" si="1104"/>
        <v>0.90755000000000008</v>
      </c>
      <c r="U33" s="164">
        <f t="shared" si="1104"/>
        <v>7.79</v>
      </c>
      <c r="V33" s="164">
        <f t="shared" si="1104"/>
        <v>0.29659200000000002</v>
      </c>
      <c r="W33" s="164">
        <f t="shared" si="1104"/>
        <v>0.9</v>
      </c>
      <c r="X33" s="164">
        <f t="shared" si="1104"/>
        <v>4.8006E-2</v>
      </c>
      <c r="Y33" s="164">
        <f t="shared" si="1104"/>
        <v>1.9</v>
      </c>
      <c r="Z33" s="164">
        <f t="shared" si="1104"/>
        <v>7.2590000000000002E-2</v>
      </c>
      <c r="AA33" s="164">
        <f t="shared" si="1104"/>
        <v>10.59</v>
      </c>
      <c r="AB33" s="164">
        <f t="shared" si="1104"/>
        <v>0.417188</v>
      </c>
      <c r="AC33" s="164">
        <f t="shared" si="1104"/>
        <v>9.0500000000000007</v>
      </c>
      <c r="AD33" s="164">
        <f t="shared" si="1104"/>
        <v>0.39964000000000005</v>
      </c>
      <c r="AE33" s="127">
        <f t="shared" ref="AE33" si="1110">SUM(AE25:AE32)</f>
        <v>0</v>
      </c>
      <c r="AF33" s="164">
        <f t="shared" si="1104"/>
        <v>0</v>
      </c>
      <c r="AG33" s="127">
        <f t="shared" ref="AG33" si="1111">SUM(AG25:AG32)</f>
        <v>0</v>
      </c>
      <c r="AH33" s="164">
        <f t="shared" si="1104"/>
        <v>0</v>
      </c>
      <c r="AI33" s="164">
        <f t="shared" si="1104"/>
        <v>9.0500000000000007</v>
      </c>
      <c r="AJ33" s="164">
        <f t="shared" si="1104"/>
        <v>0.39964000000000005</v>
      </c>
      <c r="AK33" s="164">
        <f t="shared" si="1104"/>
        <v>7.1</v>
      </c>
      <c r="AL33" s="164">
        <f t="shared" si="1104"/>
        <v>0.25874000000000003</v>
      </c>
      <c r="AM33" s="164">
        <f t="shared" si="1104"/>
        <v>0.52</v>
      </c>
      <c r="AN33" s="164">
        <f t="shared" si="1104"/>
        <v>2.2228000000000001E-2</v>
      </c>
      <c r="AO33" s="164">
        <f t="shared" si="1104"/>
        <v>0</v>
      </c>
      <c r="AP33" s="164">
        <f t="shared" si="1104"/>
        <v>0</v>
      </c>
      <c r="AQ33" s="164">
        <f t="shared" si="1104"/>
        <v>7.62</v>
      </c>
      <c r="AR33" s="164">
        <f t="shared" si="1104"/>
        <v>0.280968</v>
      </c>
      <c r="AS33" s="164">
        <f t="shared" si="1104"/>
        <v>23.4</v>
      </c>
      <c r="AT33" s="164">
        <f t="shared" si="1104"/>
        <v>0.85606399999999994</v>
      </c>
      <c r="AU33" s="164">
        <f t="shared" si="1104"/>
        <v>0</v>
      </c>
      <c r="AV33" s="164">
        <f t="shared" si="1104"/>
        <v>0</v>
      </c>
      <c r="AW33" s="164">
        <f t="shared" si="1104"/>
        <v>1.4</v>
      </c>
      <c r="AX33" s="164">
        <f t="shared" si="1104"/>
        <v>5.6264000000000002E-2</v>
      </c>
      <c r="AY33" s="164">
        <f t="shared" si="1104"/>
        <v>24.8</v>
      </c>
      <c r="AZ33" s="164">
        <f t="shared" si="1104"/>
        <v>0.91232800000000003</v>
      </c>
      <c r="BA33" s="127">
        <f t="shared" ref="BA33" si="1112">SUM(BA25:BA32)</f>
        <v>9.9</v>
      </c>
      <c r="BB33" s="164">
        <f t="shared" si="1104"/>
        <v>0.41752</v>
      </c>
      <c r="BC33" s="127">
        <f t="shared" ref="BC33" si="1113">SUM(BC25:BC32)</f>
        <v>0</v>
      </c>
      <c r="BD33" s="164">
        <f t="shared" si="1104"/>
        <v>0</v>
      </c>
      <c r="BE33" s="127">
        <f t="shared" ref="BE33" si="1114">SUM(BE25:BE32)</f>
        <v>0</v>
      </c>
      <c r="BF33" s="164">
        <f t="shared" si="1104"/>
        <v>0</v>
      </c>
      <c r="BG33" s="164">
        <f t="shared" si="1104"/>
        <v>9.9</v>
      </c>
      <c r="BH33" s="164">
        <f t="shared" si="1104"/>
        <v>0.41752</v>
      </c>
      <c r="BI33" s="127">
        <f t="shared" ref="BI33" si="1115">SUM(BI25:BI32)</f>
        <v>26</v>
      </c>
      <c r="BJ33" s="164">
        <f t="shared" si="1104"/>
        <v>1.20191</v>
      </c>
      <c r="BK33" s="127">
        <f t="shared" ref="BK33" si="1116">SUM(BK25:BK32)</f>
        <v>3.7</v>
      </c>
      <c r="BL33" s="164">
        <f t="shared" si="1104"/>
        <v>0.12136000000000001</v>
      </c>
      <c r="BM33" s="127">
        <f t="shared" ref="BM33" si="1117">SUM(BM25:BM32)</f>
        <v>1.7999999999999998</v>
      </c>
      <c r="BN33" s="164">
        <f t="shared" si="1104"/>
        <v>7.4555999999999997E-2</v>
      </c>
      <c r="BO33" s="164">
        <f t="shared" si="1104"/>
        <v>31.5</v>
      </c>
      <c r="BP33" s="164">
        <f t="shared" si="1104"/>
        <v>1.397826</v>
      </c>
      <c r="BQ33" s="127">
        <f t="shared" ref="BQ33" si="1118">SUM(BQ25:BQ32)</f>
        <v>5.5</v>
      </c>
      <c r="BR33" s="164">
        <f t="shared" ref="BR33:EJ33" si="1119">SUM(BR26:BR32)</f>
        <v>0.1804</v>
      </c>
      <c r="BS33" s="127">
        <f t="shared" ref="BS33" si="1120">SUM(BS25:BS32)</f>
        <v>1.6</v>
      </c>
      <c r="BT33" s="164">
        <f t="shared" si="1119"/>
        <v>5.2480000000000006E-2</v>
      </c>
      <c r="BU33" s="127">
        <f t="shared" ref="BU33" si="1121">SUM(BU25:BU32)</f>
        <v>0</v>
      </c>
      <c r="BV33" s="164">
        <f t="shared" si="1119"/>
        <v>0</v>
      </c>
      <c r="BW33" s="164">
        <f t="shared" si="1119"/>
        <v>7.1</v>
      </c>
      <c r="BX33" s="164">
        <f t="shared" si="1119"/>
        <v>0.23288</v>
      </c>
      <c r="BY33" s="127">
        <f t="shared" ref="BY33" si="1122">SUM(BY25:BY32)</f>
        <v>4</v>
      </c>
      <c r="BZ33" s="164">
        <f t="shared" si="1119"/>
        <v>0.15706000000000001</v>
      </c>
      <c r="CA33" s="127">
        <f t="shared" ref="CA33" si="1123">SUM(CA25:CA32)</f>
        <v>0</v>
      </c>
      <c r="CB33" s="164">
        <f t="shared" si="1119"/>
        <v>0</v>
      </c>
      <c r="CC33" s="127">
        <f t="shared" ref="CC33" si="1124">SUM(CC25:CC32)</f>
        <v>0</v>
      </c>
      <c r="CD33" s="164">
        <f t="shared" si="1119"/>
        <v>0</v>
      </c>
      <c r="CE33" s="164">
        <f t="shared" si="1119"/>
        <v>4</v>
      </c>
      <c r="CF33" s="164">
        <f t="shared" si="1119"/>
        <v>0.15706000000000001</v>
      </c>
      <c r="CG33" s="127">
        <f t="shared" ref="CG33" si="1125">SUM(CG25:CG32)</f>
        <v>27.799999999999997</v>
      </c>
      <c r="CH33" s="164">
        <f t="shared" si="1119"/>
        <v>0.99436999999999998</v>
      </c>
      <c r="CI33" s="127">
        <f t="shared" ref="CI33" si="1126">SUM(CI25:CI32)</f>
        <v>1.9</v>
      </c>
      <c r="CJ33" s="164">
        <f t="shared" si="1119"/>
        <v>7.2664000000000006E-2</v>
      </c>
      <c r="CK33" s="127">
        <f t="shared" ref="CK33" si="1127">SUM(CK25:CK32)</f>
        <v>0</v>
      </c>
      <c r="CL33" s="164">
        <f t="shared" si="1119"/>
        <v>0</v>
      </c>
      <c r="CM33" s="164">
        <f t="shared" si="1119"/>
        <v>29.699999999999996</v>
      </c>
      <c r="CN33" s="164">
        <f t="shared" si="1119"/>
        <v>1.067034</v>
      </c>
      <c r="CO33" s="127">
        <f t="shared" ref="CO33" si="1128">SUM(CO25:CO32)</f>
        <v>15.9</v>
      </c>
      <c r="CP33" s="164">
        <f t="shared" si="1119"/>
        <v>0.56031000000000009</v>
      </c>
      <c r="CQ33" s="127">
        <f t="shared" ref="CQ33" si="1129">SUM(CQ25:CQ32)</f>
        <v>2</v>
      </c>
      <c r="CR33" s="164">
        <f t="shared" si="1119"/>
        <v>6.5600000000000006E-2</v>
      </c>
      <c r="CS33" s="127">
        <f t="shared" ref="CS33" si="1130">SUM(CS25:CS32)</f>
        <v>1.7000000000000002</v>
      </c>
      <c r="CT33" s="164">
        <f t="shared" si="1119"/>
        <v>7.9034000000000007E-2</v>
      </c>
      <c r="CU33" s="164">
        <f t="shared" si="1119"/>
        <v>19.599999999999998</v>
      </c>
      <c r="CV33" s="164">
        <f t="shared" si="1119"/>
        <v>0.70494400000000013</v>
      </c>
      <c r="CW33" s="164">
        <f t="shared" si="1119"/>
        <v>16.8</v>
      </c>
      <c r="CX33" s="164">
        <f t="shared" si="1119"/>
        <v>0.59758800000000001</v>
      </c>
      <c r="CY33" s="164">
        <f t="shared" si="1119"/>
        <v>3.2</v>
      </c>
      <c r="CZ33" s="164">
        <f t="shared" si="1119"/>
        <v>0.135992</v>
      </c>
      <c r="DA33" s="164">
        <f t="shared" si="1119"/>
        <v>0</v>
      </c>
      <c r="DB33" s="164">
        <f t="shared" si="1119"/>
        <v>0</v>
      </c>
      <c r="DC33" s="164">
        <f t="shared" si="1119"/>
        <v>20</v>
      </c>
      <c r="DD33" s="164">
        <f t="shared" si="1119"/>
        <v>0.73358000000000012</v>
      </c>
      <c r="DE33" s="127">
        <f t="shared" ref="DE33" si="1131">SUM(DE25:DE32)</f>
        <v>40.730000000000004</v>
      </c>
      <c r="DF33" s="164">
        <f t="shared" si="1119"/>
        <v>1.415824</v>
      </c>
      <c r="DG33" s="127">
        <f t="shared" ref="DG33" si="1132">SUM(DG25:DG32)</f>
        <v>2.2000000000000002</v>
      </c>
      <c r="DH33" s="164">
        <f t="shared" si="1119"/>
        <v>9.0874999999999997E-2</v>
      </c>
      <c r="DI33" s="127">
        <f t="shared" ref="DI33" si="1133">SUM(DI25:DI32)</f>
        <v>0</v>
      </c>
      <c r="DJ33" s="164">
        <f t="shared" si="1119"/>
        <v>0</v>
      </c>
      <c r="DK33" s="164">
        <f t="shared" si="1119"/>
        <v>42.93</v>
      </c>
      <c r="DL33" s="164">
        <f t="shared" si="1119"/>
        <v>1.506699</v>
      </c>
      <c r="DM33" s="127">
        <f t="shared" ref="DM33" si="1134">SUM(DM25:DM32)</f>
        <v>17.100000000000001</v>
      </c>
      <c r="DN33" s="164">
        <f t="shared" si="1119"/>
        <v>0.64372900000000011</v>
      </c>
      <c r="DO33" s="127">
        <f t="shared" ref="DO33" si="1135">SUM(DO25:DO32)</f>
        <v>0.5</v>
      </c>
      <c r="DP33" s="164">
        <f t="shared" si="1119"/>
        <v>1.6400000000000001E-2</v>
      </c>
      <c r="DQ33" s="127">
        <f t="shared" ref="DQ33" si="1136">SUM(DQ25:DQ32)</f>
        <v>0</v>
      </c>
      <c r="DR33" s="164">
        <f t="shared" si="1119"/>
        <v>0</v>
      </c>
      <c r="DS33" s="164">
        <f t="shared" si="1119"/>
        <v>17.600000000000001</v>
      </c>
      <c r="DT33" s="164">
        <f t="shared" si="1119"/>
        <v>0.66012900000000008</v>
      </c>
      <c r="DU33" s="127">
        <f t="shared" ref="DU33" si="1137">SUM(DU25:DU32)</f>
        <v>5</v>
      </c>
      <c r="DV33" s="164">
        <f>SUM(DV26:DV32)</f>
        <v>0.18986</v>
      </c>
      <c r="DW33" s="164">
        <f>SUM(DW26:DW32)</f>
        <v>0</v>
      </c>
      <c r="DX33" s="164">
        <f>SUM(DX26:DX32)</f>
        <v>0</v>
      </c>
      <c r="DY33" s="127">
        <f t="shared" ref="DY33" si="1138">SUM(DY25:DY32)</f>
        <v>1</v>
      </c>
      <c r="DZ33" s="164">
        <f>SUM(DZ26:DZ32)</f>
        <v>3.2800000000000003E-2</v>
      </c>
      <c r="EA33" s="164">
        <f>SUM(EA26:EA32)</f>
        <v>6</v>
      </c>
      <c r="EB33" s="164">
        <f>SUM(EB26:EB32)</f>
        <v>0.22266</v>
      </c>
      <c r="EC33" s="127">
        <f t="shared" ref="EC33" si="1139">SUM(EC25:EC32)</f>
        <v>38.369999999999997</v>
      </c>
      <c r="ED33" s="164">
        <f t="shared" si="1119"/>
        <v>1.5064682</v>
      </c>
      <c r="EE33" s="127">
        <f t="shared" ref="EE33" si="1140">SUM(EE25:EE32)</f>
        <v>1</v>
      </c>
      <c r="EF33" s="164">
        <f t="shared" si="1119"/>
        <v>3.2800000000000003E-2</v>
      </c>
      <c r="EG33" s="127">
        <f t="shared" ref="EG33" si="1141">SUM(EG25:EG32)</f>
        <v>5.9</v>
      </c>
      <c r="EH33" s="164">
        <f t="shared" si="1119"/>
        <v>0.19477200000000003</v>
      </c>
      <c r="EI33" s="164">
        <f t="shared" si="1119"/>
        <v>45.269999999999996</v>
      </c>
      <c r="EJ33" s="164">
        <f t="shared" si="1119"/>
        <v>1.7340401999999999</v>
      </c>
      <c r="EK33" s="164">
        <f t="shared" ref="EK33:GV33" si="1142">SUM(EK26:EK32)</f>
        <v>8</v>
      </c>
      <c r="EL33" s="164">
        <f t="shared" si="1142"/>
        <v>0.36080000000000001</v>
      </c>
      <c r="EM33" s="164">
        <f t="shared" si="1142"/>
        <v>6.1</v>
      </c>
      <c r="EN33" s="164">
        <f t="shared" si="1142"/>
        <v>0.28920000000000001</v>
      </c>
      <c r="EO33" s="164">
        <f t="shared" si="1142"/>
        <v>3.5</v>
      </c>
      <c r="EP33" s="164">
        <f t="shared" si="1142"/>
        <v>0.16400000000000001</v>
      </c>
      <c r="EQ33" s="164">
        <f t="shared" si="1142"/>
        <v>17.600000000000001</v>
      </c>
      <c r="ER33" s="164">
        <f t="shared" si="1142"/>
        <v>0.81400000000000006</v>
      </c>
      <c r="ES33" s="164">
        <v>27.410000000000004</v>
      </c>
      <c r="ET33" s="164">
        <f t="shared" si="1142"/>
        <v>0.916856</v>
      </c>
      <c r="EU33" s="164">
        <f t="shared" si="1142"/>
        <v>1.2</v>
      </c>
      <c r="EV33" s="164">
        <f t="shared" si="1142"/>
        <v>3.9359999999999999E-2</v>
      </c>
      <c r="EW33" s="164">
        <f t="shared" si="1142"/>
        <v>0</v>
      </c>
      <c r="EX33" s="164">
        <f t="shared" si="1142"/>
        <v>0</v>
      </c>
      <c r="EY33" s="164">
        <f t="shared" si="1142"/>
        <v>28.610000000000003</v>
      </c>
      <c r="EZ33" s="164">
        <f t="shared" si="1142"/>
        <v>0.95621599999999995</v>
      </c>
      <c r="FA33" s="164">
        <f t="shared" si="1142"/>
        <v>26.5</v>
      </c>
      <c r="FB33" s="164">
        <f t="shared" si="1142"/>
        <v>1.3356600000000001</v>
      </c>
      <c r="FC33" s="164">
        <f t="shared" si="1142"/>
        <v>2.5</v>
      </c>
      <c r="FD33" s="164">
        <f t="shared" si="1142"/>
        <v>0.17040000000000002</v>
      </c>
      <c r="FE33" s="164">
        <f t="shared" si="1142"/>
        <v>3.1</v>
      </c>
      <c r="FF33" s="164">
        <f t="shared" si="1142"/>
        <v>0.19491599999999998</v>
      </c>
      <c r="FG33" s="164">
        <f t="shared" si="1142"/>
        <v>32.1</v>
      </c>
      <c r="FH33" s="164">
        <f t="shared" si="1142"/>
        <v>1.700976</v>
      </c>
      <c r="FI33" s="128">
        <f>SUM(FI26:FI32)</f>
        <v>16.7</v>
      </c>
      <c r="FJ33" s="164">
        <f t="shared" si="1142"/>
        <v>1.01342</v>
      </c>
      <c r="FK33" s="128">
        <f t="shared" si="1142"/>
        <v>2</v>
      </c>
      <c r="FL33" s="164">
        <f t="shared" si="1142"/>
        <v>0.13813999999999999</v>
      </c>
      <c r="FM33" s="128">
        <f t="shared" si="1142"/>
        <v>8.4</v>
      </c>
      <c r="FN33" s="164">
        <f t="shared" si="1142"/>
        <v>0.51515999999999995</v>
      </c>
      <c r="FO33" s="164">
        <f t="shared" si="1142"/>
        <v>27.099999999999998</v>
      </c>
      <c r="FP33" s="164">
        <f t="shared" si="1142"/>
        <v>1.66672</v>
      </c>
      <c r="FQ33" s="127">
        <f t="shared" ref="FQ33" si="1143">SUM(FQ25:FQ32)</f>
        <v>37.6</v>
      </c>
      <c r="FR33" s="164">
        <f t="shared" si="1142"/>
        <v>1.4061360000000001</v>
      </c>
      <c r="FS33" s="127">
        <f t="shared" ref="FS33" si="1144">SUM(FS25:FS32)</f>
        <v>7.4</v>
      </c>
      <c r="FT33" s="164">
        <f t="shared" si="1142"/>
        <v>0.30026400000000003</v>
      </c>
      <c r="FU33" s="127">
        <f t="shared" ref="FU33" si="1145">SUM(FU25:FU32)</f>
        <v>3.4</v>
      </c>
      <c r="FV33" s="164">
        <f t="shared" si="1142"/>
        <v>0.16159999999999999</v>
      </c>
      <c r="FW33" s="164">
        <f t="shared" si="1142"/>
        <v>48.4</v>
      </c>
      <c r="FX33" s="164">
        <f t="shared" si="1142"/>
        <v>1.8680000000000001</v>
      </c>
      <c r="FY33" s="127">
        <f t="shared" ref="FY33" si="1146">SUM(FY25:FY32)</f>
        <v>56.399999999999991</v>
      </c>
      <c r="FZ33" s="164">
        <f t="shared" si="1142"/>
        <v>2.870844</v>
      </c>
      <c r="GA33" s="127">
        <f t="shared" ref="GA33" si="1147">SUM(GA25:GA32)</f>
        <v>4.2</v>
      </c>
      <c r="GB33" s="164">
        <f t="shared" si="1142"/>
        <v>0.198824</v>
      </c>
      <c r="GC33" s="127">
        <f t="shared" ref="GC33" si="1148">SUM(GC25:GC32)</f>
        <v>0.4</v>
      </c>
      <c r="GD33" s="164">
        <f t="shared" si="1142"/>
        <v>2.3463999999999999E-2</v>
      </c>
      <c r="GE33" s="164">
        <f t="shared" si="1142"/>
        <v>61</v>
      </c>
      <c r="GF33" s="164">
        <f t="shared" si="1142"/>
        <v>3.0931320000000002</v>
      </c>
      <c r="GG33" s="127">
        <f t="shared" ref="GG33" si="1149">SUM(GG25:GG32)</f>
        <v>24.5</v>
      </c>
      <c r="GH33" s="164">
        <f t="shared" si="1142"/>
        <v>0.93547000000000002</v>
      </c>
      <c r="GI33" s="127">
        <f t="shared" ref="GI33" si="1150">SUM(GI25:GI32)</f>
        <v>0.4</v>
      </c>
      <c r="GJ33" s="164">
        <f t="shared" si="1142"/>
        <v>2.3463999999999999E-2</v>
      </c>
      <c r="GK33" s="127">
        <f t="shared" ref="GK33" si="1151">SUM(GK25:GK32)</f>
        <v>0</v>
      </c>
      <c r="GL33" s="164">
        <f t="shared" si="1142"/>
        <v>0</v>
      </c>
      <c r="GM33" s="164">
        <f t="shared" si="1142"/>
        <v>24.9</v>
      </c>
      <c r="GN33" s="164">
        <f t="shared" si="1142"/>
        <v>0.95893400000000006</v>
      </c>
      <c r="GO33" s="127">
        <f t="shared" ref="GO33" si="1152">SUM(GO25:GO32)</f>
        <v>21.8</v>
      </c>
      <c r="GP33" s="164">
        <f t="shared" si="1142"/>
        <v>0.90290800000000004</v>
      </c>
      <c r="GQ33" s="127">
        <f t="shared" ref="GQ33" si="1153">SUM(GQ25:GQ32)</f>
        <v>4.5</v>
      </c>
      <c r="GR33" s="164">
        <f t="shared" si="1142"/>
        <v>0.21986</v>
      </c>
      <c r="GS33" s="127">
        <f t="shared" ref="GS33" si="1154">SUM(GS25:GS32)</f>
        <v>2.4</v>
      </c>
      <c r="GT33" s="164">
        <f t="shared" si="1142"/>
        <v>8.9064000000000004E-2</v>
      </c>
      <c r="GU33" s="164">
        <f t="shared" si="1142"/>
        <v>28.7</v>
      </c>
      <c r="GV33" s="164">
        <f t="shared" si="1142"/>
        <v>1.2118320000000002</v>
      </c>
      <c r="GW33" s="129">
        <v>56.4</v>
      </c>
      <c r="GX33" s="164">
        <f t="shared" ref="GX33:JA33" si="1155">SUM(GX26:GX32)</f>
        <v>1.9589480000000001</v>
      </c>
      <c r="GY33" s="129">
        <v>5</v>
      </c>
      <c r="GZ33" s="164">
        <f t="shared" si="1155"/>
        <v>0.32401999999999997</v>
      </c>
      <c r="HA33" s="129">
        <v>3.8</v>
      </c>
      <c r="HB33" s="164">
        <f t="shared" si="1155"/>
        <v>0.13530800000000001</v>
      </c>
      <c r="HC33" s="164">
        <f t="shared" si="1155"/>
        <v>67.8</v>
      </c>
      <c r="HD33" s="164">
        <f t="shared" si="1155"/>
        <v>2.4182760000000001</v>
      </c>
      <c r="HE33" s="127">
        <f t="shared" ref="HE33" si="1156">SUM(HE25:HE32)</f>
        <v>80.599999999999994</v>
      </c>
      <c r="HF33" s="164">
        <f t="shared" si="1155"/>
        <v>2.8899720000000002</v>
      </c>
      <c r="HG33" s="127">
        <f t="shared" ref="HG33" si="1157">SUM(HG25:HG32)</f>
        <v>15</v>
      </c>
      <c r="HH33" s="164">
        <f t="shared" si="1155"/>
        <v>0.49040000000000006</v>
      </c>
      <c r="HI33" s="127">
        <f t="shared" ref="HI33" si="1158">SUM(HI25:HI32)</f>
        <v>3</v>
      </c>
      <c r="HJ33" s="164">
        <f t="shared" si="1155"/>
        <v>9.8400000000000015E-2</v>
      </c>
      <c r="HK33" s="164">
        <f t="shared" si="1155"/>
        <v>98.6</v>
      </c>
      <c r="HL33" s="164">
        <f t="shared" si="1155"/>
        <v>3.4787720000000002</v>
      </c>
      <c r="HM33" s="127">
        <f t="shared" ref="HM33" si="1159">SUM(HM25:HM32)</f>
        <v>33.6</v>
      </c>
      <c r="HN33" s="164">
        <f t="shared" si="1155"/>
        <v>1.3589199999999999</v>
      </c>
      <c r="HO33" s="127">
        <f t="shared" ref="HO33" si="1160">SUM(HO25:HO32)</f>
        <v>10.850000000000001</v>
      </c>
      <c r="HP33" s="164">
        <f t="shared" si="1155"/>
        <v>0.43492399999999998</v>
      </c>
      <c r="HQ33" s="127">
        <f t="shared" ref="HQ33" si="1161">SUM(HQ25:HQ32)</f>
        <v>6.1</v>
      </c>
      <c r="HR33" s="164">
        <f t="shared" si="1155"/>
        <v>0.22881000000000001</v>
      </c>
      <c r="HS33" s="164">
        <f t="shared" si="1155"/>
        <v>50.55</v>
      </c>
      <c r="HT33" s="164">
        <f t="shared" si="1155"/>
        <v>2.0226540000000002</v>
      </c>
      <c r="HU33" s="164">
        <f t="shared" ref="HU33:IB33" si="1162">SUM(HU26:HU32)</f>
        <v>20</v>
      </c>
      <c r="HV33" s="164">
        <f t="shared" si="1162"/>
        <v>0.80748000000000009</v>
      </c>
      <c r="HW33" s="164">
        <f t="shared" si="1162"/>
        <v>4.7</v>
      </c>
      <c r="HX33" s="164">
        <f t="shared" si="1162"/>
        <v>0.191466</v>
      </c>
      <c r="HY33" s="164">
        <f t="shared" si="1162"/>
        <v>4</v>
      </c>
      <c r="HZ33" s="164">
        <f t="shared" si="1162"/>
        <v>0.13040000000000002</v>
      </c>
      <c r="IA33" s="164">
        <f t="shared" si="1162"/>
        <v>28.7</v>
      </c>
      <c r="IB33" s="164">
        <f t="shared" si="1162"/>
        <v>1.129346</v>
      </c>
      <c r="IC33" s="127">
        <f t="shared" ref="IC33" si="1163">SUM(IC25:IC32)</f>
        <v>34.700000000000003</v>
      </c>
      <c r="ID33" s="164">
        <f t="shared" si="1155"/>
        <v>1.2622720000000003</v>
      </c>
      <c r="IE33" s="127">
        <f t="shared" ref="IE33" si="1164">SUM(IE25:IE32)</f>
        <v>8</v>
      </c>
      <c r="IF33" s="164">
        <f t="shared" si="1155"/>
        <v>0.26240000000000002</v>
      </c>
      <c r="IG33" s="127">
        <f t="shared" ref="IG33" si="1165">SUM(IG25:IG32)</f>
        <v>4.8</v>
      </c>
      <c r="IH33" s="164">
        <f t="shared" si="1155"/>
        <v>0.15744</v>
      </c>
      <c r="II33" s="164">
        <f t="shared" si="1155"/>
        <v>47.5</v>
      </c>
      <c r="IJ33" s="164">
        <f t="shared" si="1155"/>
        <v>1.6821120000000001</v>
      </c>
      <c r="IK33" s="127">
        <f t="shared" ref="IK33" si="1166">SUM(IK25:IK32)</f>
        <v>31.200000000000003</v>
      </c>
      <c r="IL33" s="164">
        <f t="shared" si="1155"/>
        <v>1.1754040000000001</v>
      </c>
      <c r="IM33" s="127">
        <f t="shared" ref="IM33" si="1167">SUM(IM25:IM32)</f>
        <v>1.7999999999999998</v>
      </c>
      <c r="IN33" s="164">
        <f t="shared" si="1155"/>
        <v>7.4555999999999997E-2</v>
      </c>
      <c r="IO33" s="127">
        <f t="shared" ref="IO33" si="1168">SUM(IO25:IO32)</f>
        <v>4.9000000000000004</v>
      </c>
      <c r="IP33" s="164">
        <f t="shared" si="1155"/>
        <v>0.18658</v>
      </c>
      <c r="IQ33" s="164">
        <f t="shared" si="1155"/>
        <v>37.9</v>
      </c>
      <c r="IR33" s="164">
        <f t="shared" si="1155"/>
        <v>1.4365400000000002</v>
      </c>
      <c r="IS33" s="127">
        <f t="shared" ref="IS33" si="1169">SUM(IS25:IS32)</f>
        <v>6</v>
      </c>
      <c r="IT33" s="164">
        <f t="shared" si="1155"/>
        <v>0.22266</v>
      </c>
      <c r="IU33" s="127">
        <f t="shared" ref="IU33" si="1170">SUM(IU25:IU32)</f>
        <v>0.4</v>
      </c>
      <c r="IV33" s="164">
        <f t="shared" si="1155"/>
        <v>2.3463999999999999E-2</v>
      </c>
      <c r="IW33" s="127">
        <f t="shared" ref="IW33" si="1171">SUM(IW25:IW32)</f>
        <v>0</v>
      </c>
      <c r="IX33" s="164">
        <f t="shared" si="1155"/>
        <v>0</v>
      </c>
      <c r="IY33" s="164">
        <f t="shared" si="1155"/>
        <v>6.4</v>
      </c>
      <c r="IZ33" s="164">
        <f t="shared" si="1155"/>
        <v>0.24612400000000001</v>
      </c>
      <c r="JA33" s="164">
        <f t="shared" si="1155"/>
        <v>0</v>
      </c>
      <c r="JB33" s="164">
        <f t="shared" ref="JB33:JN33" si="1172">SUM(JB26:JB32)</f>
        <v>0</v>
      </c>
      <c r="JC33" s="164">
        <f t="shared" si="1172"/>
        <v>0</v>
      </c>
      <c r="JD33" s="164">
        <f t="shared" si="1172"/>
        <v>0</v>
      </c>
      <c r="JE33" s="164">
        <f t="shared" si="1172"/>
        <v>0</v>
      </c>
      <c r="JF33" s="164">
        <f t="shared" si="1172"/>
        <v>0</v>
      </c>
      <c r="JG33" s="164">
        <f t="shared" si="1172"/>
        <v>0</v>
      </c>
      <c r="JH33" s="164">
        <f t="shared" si="1172"/>
        <v>0</v>
      </c>
      <c r="JI33" s="164">
        <f t="shared" si="1172"/>
        <v>710.07999999999981</v>
      </c>
      <c r="JJ33" s="164">
        <f t="shared" si="1172"/>
        <v>28.956961199999999</v>
      </c>
      <c r="JK33" s="164">
        <f t="shared" si="1172"/>
        <v>99.27</v>
      </c>
      <c r="JL33" s="164">
        <f t="shared" si="1172"/>
        <v>4.1030790000000001</v>
      </c>
      <c r="JM33" s="164">
        <f t="shared" si="1172"/>
        <v>65.650000000000006</v>
      </c>
      <c r="JN33" s="164">
        <f t="shared" si="1172"/>
        <v>2.7701660000000006</v>
      </c>
      <c r="JO33" s="164">
        <f t="shared" si="224"/>
        <v>874.99999999999977</v>
      </c>
      <c r="JP33" s="164">
        <f t="shared" si="225"/>
        <v>35.830206199999999</v>
      </c>
    </row>
    <row r="34" spans="1:276" s="90" customFormat="1" ht="25.5" customHeight="1">
      <c r="A34" s="87">
        <v>3</v>
      </c>
      <c r="B34" s="88" t="s">
        <v>83</v>
      </c>
      <c r="C34" s="91"/>
      <c r="D34" s="158"/>
      <c r="E34" s="92"/>
      <c r="F34" s="160"/>
      <c r="G34" s="130"/>
      <c r="H34" s="160"/>
      <c r="I34" s="130"/>
      <c r="J34" s="160"/>
      <c r="K34" s="160"/>
      <c r="L34" s="160"/>
      <c r="M34" s="130"/>
      <c r="N34" s="160"/>
      <c r="O34" s="130"/>
      <c r="P34" s="160"/>
      <c r="Q34" s="130"/>
      <c r="R34" s="160"/>
      <c r="S34" s="160"/>
      <c r="T34" s="160"/>
      <c r="U34" s="131">
        <v>0</v>
      </c>
      <c r="V34" s="160"/>
      <c r="W34" s="131">
        <v>0</v>
      </c>
      <c r="X34" s="160"/>
      <c r="Y34" s="131">
        <v>0</v>
      </c>
      <c r="Z34" s="160"/>
      <c r="AA34" s="160"/>
      <c r="AB34" s="160"/>
      <c r="AC34" s="130"/>
      <c r="AD34" s="160"/>
      <c r="AE34" s="130"/>
      <c r="AF34" s="160"/>
      <c r="AG34" s="130"/>
      <c r="AH34" s="160"/>
      <c r="AI34" s="160"/>
      <c r="AJ34" s="160"/>
      <c r="AK34" s="160"/>
      <c r="AL34" s="160"/>
      <c r="AM34" s="160"/>
      <c r="AN34" s="160"/>
      <c r="AO34" s="160"/>
      <c r="AP34" s="160"/>
      <c r="AQ34" s="160"/>
      <c r="AR34" s="160"/>
      <c r="AS34" s="160"/>
      <c r="AT34" s="160"/>
      <c r="AU34" s="160"/>
      <c r="AV34" s="160"/>
      <c r="AW34" s="160"/>
      <c r="AX34" s="160"/>
      <c r="AY34" s="160"/>
      <c r="AZ34" s="160"/>
      <c r="BA34" s="130"/>
      <c r="BB34" s="160"/>
      <c r="BC34" s="130"/>
      <c r="BD34" s="160"/>
      <c r="BE34" s="130"/>
      <c r="BF34" s="160"/>
      <c r="BG34" s="160"/>
      <c r="BH34" s="160"/>
      <c r="BI34" s="130"/>
      <c r="BJ34" s="160"/>
      <c r="BK34" s="130"/>
      <c r="BL34" s="160"/>
      <c r="BM34" s="130"/>
      <c r="BN34" s="160"/>
      <c r="BO34" s="160"/>
      <c r="BP34" s="160"/>
      <c r="BQ34" s="130"/>
      <c r="BR34" s="160"/>
      <c r="BS34" s="130"/>
      <c r="BT34" s="160"/>
      <c r="BU34" s="130"/>
      <c r="BV34" s="160"/>
      <c r="BW34" s="160"/>
      <c r="BX34" s="160"/>
      <c r="BY34" s="130"/>
      <c r="BZ34" s="160"/>
      <c r="CA34" s="130"/>
      <c r="CB34" s="160"/>
      <c r="CC34" s="130"/>
      <c r="CD34" s="160"/>
      <c r="CE34" s="160"/>
      <c r="CF34" s="160"/>
      <c r="CG34" s="132"/>
      <c r="CH34" s="160"/>
      <c r="CI34" s="132"/>
      <c r="CJ34" s="160"/>
      <c r="CK34" s="132"/>
      <c r="CL34" s="160"/>
      <c r="CM34" s="160"/>
      <c r="CN34" s="160"/>
      <c r="CO34" s="132"/>
      <c r="CP34" s="160"/>
      <c r="CQ34" s="132"/>
      <c r="CR34" s="160"/>
      <c r="CS34" s="132"/>
      <c r="CT34" s="160"/>
      <c r="CU34" s="160"/>
      <c r="CV34" s="160"/>
      <c r="CW34" s="160"/>
      <c r="CX34" s="160"/>
      <c r="CY34" s="160"/>
      <c r="CZ34" s="160"/>
      <c r="DA34" s="160"/>
      <c r="DB34" s="160"/>
      <c r="DC34" s="160"/>
      <c r="DD34" s="160"/>
      <c r="DE34" s="130"/>
      <c r="DF34" s="160"/>
      <c r="DG34" s="130"/>
      <c r="DH34" s="160"/>
      <c r="DI34" s="130"/>
      <c r="DJ34" s="160"/>
      <c r="DK34" s="160"/>
      <c r="DL34" s="160"/>
      <c r="DM34" s="130"/>
      <c r="DN34" s="160"/>
      <c r="DO34" s="130"/>
      <c r="DP34" s="160"/>
      <c r="DQ34" s="130"/>
      <c r="DR34" s="160"/>
      <c r="DS34" s="160"/>
      <c r="DT34" s="160"/>
      <c r="DU34" s="160"/>
      <c r="DV34" s="160"/>
      <c r="DW34" s="160"/>
      <c r="DX34" s="160"/>
      <c r="DY34" s="160"/>
      <c r="DZ34" s="160"/>
      <c r="EA34" s="160"/>
      <c r="EB34" s="160"/>
      <c r="EC34" s="130"/>
      <c r="ED34" s="160"/>
      <c r="EE34" s="130"/>
      <c r="EF34" s="160"/>
      <c r="EG34" s="130"/>
      <c r="EH34" s="160"/>
      <c r="EI34" s="160"/>
      <c r="EJ34" s="160"/>
      <c r="EK34" s="160"/>
      <c r="EL34" s="160"/>
      <c r="EM34" s="160"/>
      <c r="EN34" s="160"/>
      <c r="EO34" s="160"/>
      <c r="EP34" s="160"/>
      <c r="EQ34" s="160"/>
      <c r="ER34" s="160"/>
      <c r="ES34" s="160"/>
      <c r="ET34" s="160"/>
      <c r="EU34" s="160"/>
      <c r="EV34" s="160"/>
      <c r="EW34" s="160"/>
      <c r="EX34" s="160"/>
      <c r="EY34" s="160"/>
      <c r="EZ34" s="160"/>
      <c r="FA34" s="160"/>
      <c r="FB34" s="160"/>
      <c r="FC34" s="160"/>
      <c r="FD34" s="160"/>
      <c r="FE34" s="160"/>
      <c r="FF34" s="160"/>
      <c r="FG34" s="160"/>
      <c r="FH34" s="160"/>
      <c r="FI34" s="133"/>
      <c r="FJ34" s="160"/>
      <c r="FK34" s="134"/>
      <c r="FL34" s="160"/>
      <c r="FM34" s="134"/>
      <c r="FN34" s="160"/>
      <c r="FO34" s="160"/>
      <c r="FP34" s="160"/>
      <c r="FQ34" s="130"/>
      <c r="FR34" s="160"/>
      <c r="FS34" s="130"/>
      <c r="FT34" s="160"/>
      <c r="FU34" s="130"/>
      <c r="FV34" s="160"/>
      <c r="FW34" s="160"/>
      <c r="FX34" s="160"/>
      <c r="FY34" s="130"/>
      <c r="FZ34" s="160"/>
      <c r="GA34" s="130"/>
      <c r="GB34" s="160"/>
      <c r="GC34" s="130"/>
      <c r="GD34" s="160"/>
      <c r="GE34" s="160"/>
      <c r="GF34" s="160"/>
      <c r="GG34" s="130"/>
      <c r="GH34" s="160"/>
      <c r="GI34" s="130"/>
      <c r="GJ34" s="160"/>
      <c r="GK34" s="130"/>
      <c r="GL34" s="160"/>
      <c r="GM34" s="160"/>
      <c r="GN34" s="160"/>
      <c r="GO34" s="130"/>
      <c r="GP34" s="160"/>
      <c r="GQ34" s="130"/>
      <c r="GR34" s="160"/>
      <c r="GS34" s="130"/>
      <c r="GT34" s="160"/>
      <c r="GU34" s="160"/>
      <c r="GV34" s="160"/>
      <c r="GW34" s="135"/>
      <c r="GX34" s="160"/>
      <c r="GY34" s="136"/>
      <c r="GZ34" s="160"/>
      <c r="HA34" s="136"/>
      <c r="HB34" s="160"/>
      <c r="HC34" s="160"/>
      <c r="HD34" s="160"/>
      <c r="HE34" s="130"/>
      <c r="HF34" s="160"/>
      <c r="HG34" s="130"/>
      <c r="HH34" s="160"/>
      <c r="HI34" s="130"/>
      <c r="HJ34" s="160"/>
      <c r="HK34" s="160"/>
      <c r="HL34" s="160"/>
      <c r="HM34" s="130"/>
      <c r="HN34" s="160"/>
      <c r="HO34" s="130"/>
      <c r="HP34" s="160"/>
      <c r="HQ34" s="130"/>
      <c r="HR34" s="160"/>
      <c r="HS34" s="160"/>
      <c r="HT34" s="160"/>
      <c r="HU34" s="160"/>
      <c r="HV34" s="160"/>
      <c r="HW34" s="160"/>
      <c r="HX34" s="160"/>
      <c r="HY34" s="160"/>
      <c r="HZ34" s="160"/>
      <c r="IA34" s="160"/>
      <c r="IB34" s="160"/>
      <c r="IC34" s="130"/>
      <c r="ID34" s="160"/>
      <c r="IE34" s="130"/>
      <c r="IF34" s="160"/>
      <c r="IG34" s="130"/>
      <c r="IH34" s="160"/>
      <c r="II34" s="160"/>
      <c r="IJ34" s="160"/>
      <c r="IK34" s="130"/>
      <c r="IL34" s="160"/>
      <c r="IM34" s="130"/>
      <c r="IN34" s="160"/>
      <c r="IO34" s="130"/>
      <c r="IP34" s="160"/>
      <c r="IQ34" s="160"/>
      <c r="IR34" s="160"/>
      <c r="IS34" s="160"/>
      <c r="IT34" s="160"/>
      <c r="IU34" s="160"/>
      <c r="IV34" s="160"/>
      <c r="IW34" s="160"/>
      <c r="IX34" s="160"/>
      <c r="IY34" s="160"/>
      <c r="IZ34" s="160"/>
      <c r="JA34" s="160"/>
      <c r="JB34" s="160"/>
      <c r="JC34" s="160"/>
      <c r="JD34" s="160"/>
      <c r="JE34" s="160"/>
      <c r="JF34" s="160"/>
      <c r="JG34" s="160"/>
      <c r="JH34" s="160"/>
      <c r="JI34" s="160"/>
      <c r="JJ34" s="160"/>
      <c r="JK34" s="160"/>
      <c r="JL34" s="160"/>
      <c r="JM34" s="160"/>
      <c r="JN34" s="160"/>
      <c r="JO34" s="160"/>
      <c r="JP34" s="160"/>
    </row>
    <row r="35" spans="1:276" s="53" customFormat="1" ht="25.5" customHeight="1">
      <c r="A35" s="50" t="s">
        <v>44</v>
      </c>
      <c r="B35" s="51" t="s">
        <v>74</v>
      </c>
      <c r="C35" s="50" t="s">
        <v>55</v>
      </c>
      <c r="D35" s="165">
        <v>3.2800000000000003E-2</v>
      </c>
      <c r="E35" s="57">
        <v>2.6</v>
      </c>
      <c r="F35" s="162">
        <f t="shared" si="0"/>
        <v>8.5280000000000009E-2</v>
      </c>
      <c r="G35" s="137">
        <v>0</v>
      </c>
      <c r="H35" s="162">
        <f t="shared" si="0"/>
        <v>0</v>
      </c>
      <c r="I35" s="138">
        <v>0</v>
      </c>
      <c r="J35" s="162">
        <f t="shared" ref="J35" si="1173">I35*$D35</f>
        <v>0</v>
      </c>
      <c r="K35" s="162">
        <f t="shared" si="2"/>
        <v>2.6</v>
      </c>
      <c r="L35" s="162">
        <f t="shared" si="3"/>
        <v>8.5280000000000009E-2</v>
      </c>
      <c r="M35" s="119">
        <v>12.8</v>
      </c>
      <c r="N35" s="162">
        <f t="shared" ref="N35" si="1174">M35*$D35</f>
        <v>0.41984000000000005</v>
      </c>
      <c r="O35" s="119">
        <v>0</v>
      </c>
      <c r="P35" s="162">
        <f t="shared" ref="P35" si="1175">O35*$D35</f>
        <v>0</v>
      </c>
      <c r="Q35" s="119">
        <v>1.2</v>
      </c>
      <c r="R35" s="162">
        <f t="shared" si="6"/>
        <v>3.9359999999999999E-2</v>
      </c>
      <c r="S35" s="162">
        <f t="shared" si="7"/>
        <v>14</v>
      </c>
      <c r="T35" s="162">
        <f t="shared" si="8"/>
        <v>0.45920000000000005</v>
      </c>
      <c r="U35" s="120">
        <v>14.6</v>
      </c>
      <c r="V35" s="162">
        <f t="shared" ref="V35" si="1176">U35*$D35</f>
        <v>0.47888000000000003</v>
      </c>
      <c r="W35" s="120">
        <v>1.4</v>
      </c>
      <c r="X35" s="162">
        <f t="shared" ref="X35" si="1177">W35*$D35</f>
        <v>4.5920000000000002E-2</v>
      </c>
      <c r="Y35" s="120">
        <v>0.8</v>
      </c>
      <c r="Z35" s="162">
        <f t="shared" si="11"/>
        <v>2.6240000000000003E-2</v>
      </c>
      <c r="AA35" s="162">
        <f t="shared" si="12"/>
        <v>16.8</v>
      </c>
      <c r="AB35" s="162">
        <f t="shared" si="13"/>
        <v>0.55103999999999997</v>
      </c>
      <c r="AC35" s="119">
        <v>5.5</v>
      </c>
      <c r="AD35" s="162">
        <f t="shared" ref="AD35" si="1178">AC35*$D35</f>
        <v>0.1804</v>
      </c>
      <c r="AE35" s="119">
        <v>0</v>
      </c>
      <c r="AF35" s="162">
        <f t="shared" ref="AF35" si="1179">AE35*$D35</f>
        <v>0</v>
      </c>
      <c r="AG35" s="119">
        <v>0</v>
      </c>
      <c r="AH35" s="162">
        <f t="shared" si="16"/>
        <v>0</v>
      </c>
      <c r="AI35" s="162">
        <f t="shared" si="17"/>
        <v>5.5</v>
      </c>
      <c r="AJ35" s="162">
        <f t="shared" si="18"/>
        <v>0.1804</v>
      </c>
      <c r="AK35" s="162">
        <v>9.1</v>
      </c>
      <c r="AL35" s="162">
        <f t="shared" ref="AL35" si="1180">AK35*$D35</f>
        <v>0.29848000000000002</v>
      </c>
      <c r="AM35" s="162">
        <v>0.6</v>
      </c>
      <c r="AN35" s="162">
        <f t="shared" ref="AN35" si="1181">AM35*$D35</f>
        <v>1.968E-2</v>
      </c>
      <c r="AO35" s="162">
        <v>0.2</v>
      </c>
      <c r="AP35" s="162">
        <f t="shared" si="21"/>
        <v>6.5600000000000007E-3</v>
      </c>
      <c r="AQ35" s="162">
        <f t="shared" si="22"/>
        <v>9.9</v>
      </c>
      <c r="AR35" s="162">
        <f t="shared" si="23"/>
        <v>0.32472000000000001</v>
      </c>
      <c r="AS35" s="162">
        <v>35.06</v>
      </c>
      <c r="AT35" s="162">
        <f t="shared" ref="AT35" si="1182">AS35*$D35</f>
        <v>1.1499680000000001</v>
      </c>
      <c r="AU35" s="162"/>
      <c r="AV35" s="162">
        <f t="shared" ref="AV35" si="1183">AU35*$D35</f>
        <v>0</v>
      </c>
      <c r="AW35" s="162">
        <v>2.2000000000000002</v>
      </c>
      <c r="AX35" s="162">
        <f t="shared" si="26"/>
        <v>7.2160000000000016E-2</v>
      </c>
      <c r="AY35" s="162">
        <f t="shared" si="27"/>
        <v>37.260000000000005</v>
      </c>
      <c r="AZ35" s="162">
        <f t="shared" si="28"/>
        <v>1.2221280000000001</v>
      </c>
      <c r="BA35" s="119">
        <v>10.6</v>
      </c>
      <c r="BB35" s="162">
        <f t="shared" ref="BB35" si="1184">BA35*$D35</f>
        <v>0.34768000000000004</v>
      </c>
      <c r="BC35" s="119"/>
      <c r="BD35" s="162">
        <f t="shared" ref="BD35" si="1185">BC35*$D35</f>
        <v>0</v>
      </c>
      <c r="BE35" s="119"/>
      <c r="BF35" s="162">
        <f t="shared" si="31"/>
        <v>0</v>
      </c>
      <c r="BG35" s="162">
        <f t="shared" si="32"/>
        <v>10.6</v>
      </c>
      <c r="BH35" s="162">
        <f t="shared" si="33"/>
        <v>0.34768000000000004</v>
      </c>
      <c r="BI35" s="119">
        <v>19.399999999999999</v>
      </c>
      <c r="BJ35" s="162">
        <f t="shared" ref="BJ35" si="1186">BI35*$D35</f>
        <v>0.63632</v>
      </c>
      <c r="BK35" s="119"/>
      <c r="BL35" s="162">
        <f t="shared" ref="BL35" si="1187">BK35*$D35</f>
        <v>0</v>
      </c>
      <c r="BM35" s="119"/>
      <c r="BN35" s="162">
        <f t="shared" si="36"/>
        <v>0</v>
      </c>
      <c r="BO35" s="162">
        <f t="shared" si="37"/>
        <v>19.399999999999999</v>
      </c>
      <c r="BP35" s="162">
        <f t="shared" si="38"/>
        <v>0.63632</v>
      </c>
      <c r="BQ35" s="119">
        <v>3</v>
      </c>
      <c r="BR35" s="162">
        <f t="shared" ref="BR35" si="1188">BQ35*$D35</f>
        <v>9.8400000000000015E-2</v>
      </c>
      <c r="BS35" s="119"/>
      <c r="BT35" s="162">
        <f t="shared" ref="BT35" si="1189">BS35*$D35</f>
        <v>0</v>
      </c>
      <c r="BU35" s="119"/>
      <c r="BV35" s="162">
        <f t="shared" si="41"/>
        <v>0</v>
      </c>
      <c r="BW35" s="162">
        <f t="shared" si="42"/>
        <v>3</v>
      </c>
      <c r="BX35" s="162">
        <f t="shared" si="43"/>
        <v>9.8400000000000015E-2</v>
      </c>
      <c r="BY35" s="119">
        <v>4</v>
      </c>
      <c r="BZ35" s="162">
        <f t="shared" ref="BZ35" si="1190">BY35*$D35</f>
        <v>0.13120000000000001</v>
      </c>
      <c r="CA35" s="119">
        <v>0.8</v>
      </c>
      <c r="CB35" s="162">
        <f t="shared" ref="CB35" si="1191">CA35*$D35</f>
        <v>2.6240000000000003E-2</v>
      </c>
      <c r="CC35" s="119"/>
      <c r="CD35" s="162">
        <f t="shared" si="46"/>
        <v>0</v>
      </c>
      <c r="CE35" s="162">
        <f t="shared" si="47"/>
        <v>4.8</v>
      </c>
      <c r="CF35" s="162">
        <f t="shared" si="48"/>
        <v>0.15744000000000002</v>
      </c>
      <c r="CG35" s="121">
        <v>26.38</v>
      </c>
      <c r="CH35" s="162">
        <f t="shared" ref="CH35" si="1192">CG35*$D35</f>
        <v>0.86526400000000003</v>
      </c>
      <c r="CI35" s="121">
        <v>2</v>
      </c>
      <c r="CJ35" s="162">
        <f t="shared" ref="CJ35" si="1193">CI35*$D35</f>
        <v>6.5600000000000006E-2</v>
      </c>
      <c r="CK35" s="121">
        <v>0</v>
      </c>
      <c r="CL35" s="162">
        <f t="shared" si="51"/>
        <v>0</v>
      </c>
      <c r="CM35" s="162">
        <f t="shared" si="52"/>
        <v>28.38</v>
      </c>
      <c r="CN35" s="162">
        <f t="shared" si="53"/>
        <v>0.93086400000000002</v>
      </c>
      <c r="CO35" s="121">
        <v>14.66</v>
      </c>
      <c r="CP35" s="162">
        <f t="shared" ref="CP35" si="1194">CO35*$D35</f>
        <v>0.48084800000000005</v>
      </c>
      <c r="CQ35" s="121">
        <v>0.8</v>
      </c>
      <c r="CR35" s="162">
        <f t="shared" ref="CR35" si="1195">CQ35*$D35</f>
        <v>2.6240000000000003E-2</v>
      </c>
      <c r="CS35" s="121">
        <v>1.6</v>
      </c>
      <c r="CT35" s="162">
        <f t="shared" si="56"/>
        <v>5.2480000000000006E-2</v>
      </c>
      <c r="CU35" s="162">
        <f t="shared" si="57"/>
        <v>17.060000000000002</v>
      </c>
      <c r="CV35" s="162">
        <f t="shared" si="58"/>
        <v>0.55956800000000007</v>
      </c>
      <c r="CW35" s="162">
        <v>22.29</v>
      </c>
      <c r="CX35" s="162">
        <f t="shared" ref="CX35" si="1196">CW35*$D35</f>
        <v>0.73111199999999998</v>
      </c>
      <c r="CY35" s="162"/>
      <c r="CZ35" s="162">
        <f t="shared" ref="CZ35" si="1197">CY35*$D35</f>
        <v>0</v>
      </c>
      <c r="DA35" s="162"/>
      <c r="DB35" s="162">
        <f t="shared" si="61"/>
        <v>0</v>
      </c>
      <c r="DC35" s="162">
        <f t="shared" si="62"/>
        <v>22.29</v>
      </c>
      <c r="DD35" s="162">
        <f t="shared" si="63"/>
        <v>0.73111199999999998</v>
      </c>
      <c r="DE35" s="119">
        <v>5.72</v>
      </c>
      <c r="DF35" s="162">
        <f t="shared" ref="DF35" si="1198">DE35*$D35</f>
        <v>0.187616</v>
      </c>
      <c r="DG35" s="119">
        <v>1</v>
      </c>
      <c r="DH35" s="162">
        <f t="shared" ref="DH35" si="1199">DG35*$D35</f>
        <v>3.2800000000000003E-2</v>
      </c>
      <c r="DI35" s="119">
        <v>0</v>
      </c>
      <c r="DJ35" s="162">
        <f t="shared" si="66"/>
        <v>0</v>
      </c>
      <c r="DK35" s="162">
        <f t="shared" si="67"/>
        <v>6.72</v>
      </c>
      <c r="DL35" s="162">
        <f t="shared" si="68"/>
        <v>0.220416</v>
      </c>
      <c r="DM35" s="119">
        <v>18.310000000000002</v>
      </c>
      <c r="DN35" s="162">
        <f t="shared" ref="DN35" si="1200">DM35*$D35</f>
        <v>0.6005680000000001</v>
      </c>
      <c r="DO35" s="119">
        <v>0</v>
      </c>
      <c r="DP35" s="162">
        <f t="shared" ref="DP35" si="1201">DO35*$D35</f>
        <v>0</v>
      </c>
      <c r="DQ35" s="119">
        <v>1</v>
      </c>
      <c r="DR35" s="162">
        <f t="shared" si="71"/>
        <v>3.2800000000000003E-2</v>
      </c>
      <c r="DS35" s="162">
        <f t="shared" si="72"/>
        <v>19.310000000000002</v>
      </c>
      <c r="DT35" s="162">
        <f t="shared" si="73"/>
        <v>0.63336800000000015</v>
      </c>
      <c r="DU35" s="119">
        <v>3.9</v>
      </c>
      <c r="DV35" s="162">
        <f t="shared" ref="DV35:DV42" si="1202">DU35*$D35</f>
        <v>0.12792000000000001</v>
      </c>
      <c r="DW35" s="162"/>
      <c r="DX35" s="162">
        <f t="shared" ref="DX35:DX42" si="1203">DW35*$D35</f>
        <v>0</v>
      </c>
      <c r="DY35" s="119"/>
      <c r="DZ35" s="162">
        <f t="shared" ref="DZ35:DZ42" si="1204">DY35*$D35</f>
        <v>0</v>
      </c>
      <c r="EA35" s="162">
        <f t="shared" si="77"/>
        <v>3.9</v>
      </c>
      <c r="EB35" s="162">
        <f t="shared" si="78"/>
        <v>0.12792000000000001</v>
      </c>
      <c r="EC35" s="119">
        <v>22.57</v>
      </c>
      <c r="ED35" s="162">
        <f t="shared" ref="ED35" si="1205">EC35*$D35</f>
        <v>0.74029600000000007</v>
      </c>
      <c r="EE35" s="119">
        <v>1</v>
      </c>
      <c r="EF35" s="162">
        <f t="shared" ref="EF35" si="1206">EE35*$D35</f>
        <v>3.2800000000000003E-2</v>
      </c>
      <c r="EG35" s="119">
        <v>2.21</v>
      </c>
      <c r="EH35" s="162">
        <f t="shared" si="81"/>
        <v>7.2488000000000011E-2</v>
      </c>
      <c r="EI35" s="162">
        <f t="shared" si="82"/>
        <v>25.78</v>
      </c>
      <c r="EJ35" s="162">
        <f t="shared" si="83"/>
        <v>0.84558400000000011</v>
      </c>
      <c r="EK35" s="162">
        <v>16.440000000000001</v>
      </c>
      <c r="EL35" s="162">
        <f t="shared" ref="EL35" si="1207">EK35*$D35</f>
        <v>0.53923200000000004</v>
      </c>
      <c r="EM35" s="162">
        <v>3.6</v>
      </c>
      <c r="EN35" s="162">
        <f t="shared" ref="EN35" si="1208">EM35*$D35</f>
        <v>0.11808000000000002</v>
      </c>
      <c r="EO35" s="162">
        <v>3.5</v>
      </c>
      <c r="EP35" s="162">
        <f t="shared" si="86"/>
        <v>0.11480000000000001</v>
      </c>
      <c r="EQ35" s="162">
        <f t="shared" si="87"/>
        <v>23.54</v>
      </c>
      <c r="ER35" s="162">
        <f t="shared" si="88"/>
        <v>0.77211200000000013</v>
      </c>
      <c r="ES35" s="162">
        <v>9.4</v>
      </c>
      <c r="ET35" s="162">
        <f t="shared" ref="ET35" si="1209">ES35*$D35</f>
        <v>0.30832000000000004</v>
      </c>
      <c r="EU35" s="162">
        <v>0</v>
      </c>
      <c r="EV35" s="162">
        <f t="shared" ref="EV35" si="1210">EU35*$D35</f>
        <v>0</v>
      </c>
      <c r="EW35" s="162"/>
      <c r="EX35" s="162">
        <f t="shared" si="91"/>
        <v>0</v>
      </c>
      <c r="EY35" s="162">
        <f t="shared" si="92"/>
        <v>9.4</v>
      </c>
      <c r="EZ35" s="162">
        <f t="shared" si="93"/>
        <v>0.30832000000000004</v>
      </c>
      <c r="FA35" s="122">
        <v>48.2</v>
      </c>
      <c r="FB35" s="162">
        <f t="shared" ref="FB35" si="1211">FA35*$D35</f>
        <v>1.5809600000000001</v>
      </c>
      <c r="FC35" s="162"/>
      <c r="FD35" s="162">
        <f t="shared" ref="FD35" si="1212">FC35*$D35</f>
        <v>0</v>
      </c>
      <c r="FE35" s="121"/>
      <c r="FF35" s="162">
        <f t="shared" si="96"/>
        <v>0</v>
      </c>
      <c r="FG35" s="162">
        <f t="shared" si="97"/>
        <v>48.2</v>
      </c>
      <c r="FH35" s="162">
        <f t="shared" si="98"/>
        <v>1.5809600000000001</v>
      </c>
      <c r="FI35" s="139"/>
      <c r="FJ35" s="162">
        <f t="shared" ref="FJ35" si="1213">FI35*$D35</f>
        <v>0</v>
      </c>
      <c r="FK35" s="123"/>
      <c r="FL35" s="162">
        <f t="shared" ref="FL35" si="1214">FK35*$D35</f>
        <v>0</v>
      </c>
      <c r="FM35" s="140"/>
      <c r="FN35" s="162">
        <f t="shared" si="101"/>
        <v>0</v>
      </c>
      <c r="FO35" s="162">
        <f t="shared" si="102"/>
        <v>0</v>
      </c>
      <c r="FP35" s="162">
        <f t="shared" si="103"/>
        <v>0</v>
      </c>
      <c r="FQ35" s="119">
        <v>32.200000000000003</v>
      </c>
      <c r="FR35" s="162">
        <f t="shared" ref="FR35" si="1215">FQ35*$D35</f>
        <v>1.0561600000000002</v>
      </c>
      <c r="FS35" s="119">
        <v>0</v>
      </c>
      <c r="FT35" s="162">
        <f t="shared" ref="FT35" si="1216">FS35*$D35</f>
        <v>0</v>
      </c>
      <c r="FU35" s="119">
        <v>2</v>
      </c>
      <c r="FV35" s="162">
        <f t="shared" si="106"/>
        <v>6.5600000000000006E-2</v>
      </c>
      <c r="FW35" s="162">
        <f t="shared" si="107"/>
        <v>34.200000000000003</v>
      </c>
      <c r="FX35" s="162">
        <f t="shared" si="108"/>
        <v>1.1217600000000003</v>
      </c>
      <c r="FY35" s="119">
        <v>0</v>
      </c>
      <c r="FZ35" s="162">
        <f t="shared" ref="FZ35" si="1217">FY35*$D35</f>
        <v>0</v>
      </c>
      <c r="GA35" s="119">
        <v>0</v>
      </c>
      <c r="GB35" s="162">
        <f t="shared" ref="GB35" si="1218">GA35*$D35</f>
        <v>0</v>
      </c>
      <c r="GC35" s="119">
        <v>0</v>
      </c>
      <c r="GD35" s="162">
        <f t="shared" si="111"/>
        <v>0</v>
      </c>
      <c r="GE35" s="162">
        <f t="shared" si="112"/>
        <v>0</v>
      </c>
      <c r="GF35" s="162">
        <f t="shared" si="113"/>
        <v>0</v>
      </c>
      <c r="GG35" s="119">
        <v>51.4</v>
      </c>
      <c r="GH35" s="162">
        <f t="shared" ref="GH35" si="1219">GG35*$D35</f>
        <v>1.6859200000000001</v>
      </c>
      <c r="GI35" s="119">
        <v>0</v>
      </c>
      <c r="GJ35" s="162">
        <f t="shared" ref="GJ35" si="1220">GI35*$D35</f>
        <v>0</v>
      </c>
      <c r="GK35" s="119">
        <v>1.4</v>
      </c>
      <c r="GL35" s="162">
        <f t="shared" si="116"/>
        <v>4.5920000000000002E-2</v>
      </c>
      <c r="GM35" s="162">
        <f t="shared" si="117"/>
        <v>52.8</v>
      </c>
      <c r="GN35" s="162">
        <f t="shared" si="118"/>
        <v>1.73184</v>
      </c>
      <c r="GO35" s="119">
        <v>8.6</v>
      </c>
      <c r="GP35" s="162">
        <f t="shared" ref="GP35" si="1221">GO35*$D35</f>
        <v>0.28208</v>
      </c>
      <c r="GQ35" s="119"/>
      <c r="GR35" s="162">
        <f t="shared" ref="GR35" si="1222">GQ35*$D35</f>
        <v>0</v>
      </c>
      <c r="GS35" s="119"/>
      <c r="GT35" s="162">
        <f t="shared" si="121"/>
        <v>0</v>
      </c>
      <c r="GU35" s="162">
        <f t="shared" si="122"/>
        <v>8.6</v>
      </c>
      <c r="GV35" s="162">
        <f t="shared" si="123"/>
        <v>0.28208</v>
      </c>
      <c r="GW35" s="125">
        <v>37.6</v>
      </c>
      <c r="GX35" s="162">
        <f t="shared" ref="GX35" si="1223">GW35*$D35</f>
        <v>1.2332800000000002</v>
      </c>
      <c r="GY35" s="125">
        <v>1.6</v>
      </c>
      <c r="GZ35" s="162">
        <f t="shared" ref="GZ35" si="1224">GY35*$D35</f>
        <v>5.2480000000000006E-2</v>
      </c>
      <c r="HA35" s="125">
        <v>2.6</v>
      </c>
      <c r="HB35" s="162">
        <f t="shared" si="126"/>
        <v>8.5280000000000009E-2</v>
      </c>
      <c r="HC35" s="162">
        <f t="shared" si="127"/>
        <v>41.800000000000004</v>
      </c>
      <c r="HD35" s="162">
        <f t="shared" si="128"/>
        <v>1.3710400000000003</v>
      </c>
      <c r="HE35" s="119">
        <v>61.15</v>
      </c>
      <c r="HF35" s="162">
        <f t="shared" ref="HF35" si="1225">HE35*$D35</f>
        <v>2.0057200000000002</v>
      </c>
      <c r="HG35" s="119">
        <v>7.8</v>
      </c>
      <c r="HH35" s="162">
        <f t="shared" ref="HH35" si="1226">HG35*$D35</f>
        <v>0.25584000000000001</v>
      </c>
      <c r="HI35" s="119">
        <v>7.6</v>
      </c>
      <c r="HJ35" s="162">
        <f t="shared" si="131"/>
        <v>0.24928</v>
      </c>
      <c r="HK35" s="162">
        <f t="shared" si="132"/>
        <v>76.55</v>
      </c>
      <c r="HL35" s="162">
        <f t="shared" si="133"/>
        <v>2.51084</v>
      </c>
      <c r="HM35" s="119">
        <v>26.5</v>
      </c>
      <c r="HN35" s="162">
        <f t="shared" ref="HN35" si="1227">HM35*$D35</f>
        <v>0.86920000000000008</v>
      </c>
      <c r="HO35" s="119">
        <v>2.5</v>
      </c>
      <c r="HP35" s="162">
        <f t="shared" ref="HP35" si="1228">HO35*$D35</f>
        <v>8.2000000000000003E-2</v>
      </c>
      <c r="HQ35" s="119">
        <v>0</v>
      </c>
      <c r="HR35" s="162">
        <f t="shared" si="136"/>
        <v>0</v>
      </c>
      <c r="HS35" s="162">
        <f t="shared" si="137"/>
        <v>29</v>
      </c>
      <c r="HT35" s="162">
        <f t="shared" si="138"/>
        <v>0.95120000000000005</v>
      </c>
      <c r="HU35" s="162"/>
      <c r="HV35" s="162">
        <f t="shared" ref="HV35:HV42" si="1229">HU35*$D35</f>
        <v>0</v>
      </c>
      <c r="HW35" s="162"/>
      <c r="HX35" s="162">
        <f t="shared" ref="HX35:HX42" si="1230">HW35*$D35</f>
        <v>0</v>
      </c>
      <c r="HY35" s="162"/>
      <c r="HZ35" s="162">
        <f t="shared" ref="HZ35:HZ42" si="1231">HY35*$D35</f>
        <v>0</v>
      </c>
      <c r="IA35" s="162">
        <f t="shared" si="142"/>
        <v>0</v>
      </c>
      <c r="IB35" s="162">
        <f t="shared" si="143"/>
        <v>0</v>
      </c>
      <c r="IC35" s="119">
        <v>46.7</v>
      </c>
      <c r="ID35" s="162">
        <f t="shared" ref="ID35" si="1232">IC35*$D35</f>
        <v>1.5317600000000002</v>
      </c>
      <c r="IE35" s="119">
        <v>4</v>
      </c>
      <c r="IF35" s="162">
        <f t="shared" ref="IF35" si="1233">IE35*$D35</f>
        <v>0.13120000000000001</v>
      </c>
      <c r="IG35" s="119">
        <v>1.4</v>
      </c>
      <c r="IH35" s="162">
        <f t="shared" si="146"/>
        <v>4.5920000000000002E-2</v>
      </c>
      <c r="II35" s="162">
        <f t="shared" si="147"/>
        <v>52.1</v>
      </c>
      <c r="IJ35" s="162">
        <f t="shared" si="148"/>
        <v>1.7088800000000002</v>
      </c>
      <c r="IK35" s="119">
        <v>38.4</v>
      </c>
      <c r="IL35" s="162">
        <f t="shared" ref="IL35" si="1234">IK35*$D35</f>
        <v>1.25952</v>
      </c>
      <c r="IM35" s="119">
        <v>2.4</v>
      </c>
      <c r="IN35" s="162">
        <f t="shared" ref="IN35" si="1235">IM35*$D35</f>
        <v>7.8719999999999998E-2</v>
      </c>
      <c r="IO35" s="119">
        <v>5</v>
      </c>
      <c r="IP35" s="162">
        <f t="shared" si="151"/>
        <v>0.16400000000000001</v>
      </c>
      <c r="IQ35" s="162">
        <f t="shared" si="152"/>
        <v>45.8</v>
      </c>
      <c r="IR35" s="162">
        <f t="shared" si="153"/>
        <v>1.50224</v>
      </c>
      <c r="IS35" s="119">
        <v>3.6</v>
      </c>
      <c r="IT35" s="162">
        <f t="shared" ref="IT35" si="1236">IS35*$D35</f>
        <v>0.11808000000000002</v>
      </c>
      <c r="IU35" s="119">
        <v>0</v>
      </c>
      <c r="IV35" s="162">
        <f t="shared" ref="IV35" si="1237">IU35*$D35</f>
        <v>0</v>
      </c>
      <c r="IW35" s="119">
        <v>0</v>
      </c>
      <c r="IX35" s="162">
        <f t="shared" si="156"/>
        <v>0</v>
      </c>
      <c r="IY35" s="162">
        <f t="shared" si="157"/>
        <v>3.6</v>
      </c>
      <c r="IZ35" s="162">
        <f t="shared" si="158"/>
        <v>0.11808000000000002</v>
      </c>
      <c r="JA35" s="119"/>
      <c r="JB35" s="162">
        <f t="shared" ref="JB35:JB42" si="1238">JA35*$D35</f>
        <v>0</v>
      </c>
      <c r="JC35" s="162"/>
      <c r="JD35" s="162">
        <f t="shared" ref="JD35:JD42" si="1239">JC35*$D35</f>
        <v>0</v>
      </c>
      <c r="JE35" s="119"/>
      <c r="JF35" s="162">
        <f t="shared" ref="JF35:JF42" si="1240">JE35*$D35</f>
        <v>0</v>
      </c>
      <c r="JG35" s="162">
        <f t="shared" ref="JG35:JG42" si="1241">JE35+JC35+JA35</f>
        <v>0</v>
      </c>
      <c r="JH35" s="162">
        <f t="shared" ref="JH35:JH42" si="1242">JF35+JD35+JB35</f>
        <v>0</v>
      </c>
      <c r="JI35" s="116">
        <f>DU35+HU35+IS35+IK35+IC35+HM35+HE35+GW35+GO35+GG35+FY35+FQ35+FI35+FA35+ES35+EK35+EC35+DM35+DE35+CW35+CO35+CG35+BY35+BQ35+BI35+BA35+AS35+AK35+AC35+U35+M35+E35+JA35-13.29</f>
        <v>597.39</v>
      </c>
      <c r="JJ35" s="116">
        <f>DV35+HV35+IT35+IL35+ID35+HN35+HF35+GX35+GP35+GH35+FZ35+FR35+FJ35+FB35+ET35+EL35+ED35+DN35+DF35+CX35+CP35+CH35+BZ35+BR35+BJ35+BB35+AT35+AL35+AD35+V35+N35+F35+JB35-0.43</f>
        <v>19.600304000000012</v>
      </c>
      <c r="JK35" s="116">
        <f t="shared" ref="JI35:JN42" si="1243">DW35+HW35+IU35+IM35+IE35+HO35+HG35+GY35+GQ35+GI35+GA35+FS35+FK35+FC35+EU35+EM35+EE35+DO35+DG35+CY35+CQ35+CI35+CA35+BS35+BK35+BC35+AU35+AM35+AE35+W35+O35+G35+JC35</f>
        <v>29.500000000000004</v>
      </c>
      <c r="JL35" s="116">
        <f t="shared" si="1243"/>
        <v>0.96760000000000024</v>
      </c>
      <c r="JM35" s="116">
        <f t="shared" si="1243"/>
        <v>32.71</v>
      </c>
      <c r="JN35" s="116">
        <f t="shared" si="1243"/>
        <v>1.0728880000000001</v>
      </c>
      <c r="JO35" s="116">
        <f t="shared" si="224"/>
        <v>659.6</v>
      </c>
      <c r="JP35" s="116">
        <f t="shared" si="225"/>
        <v>21.640792000000012</v>
      </c>
    </row>
    <row r="36" spans="1:276" s="53" customFormat="1" ht="25.5" customHeight="1">
      <c r="A36" s="50" t="s">
        <v>62</v>
      </c>
      <c r="B36" s="51" t="s">
        <v>54</v>
      </c>
      <c r="C36" s="50" t="s">
        <v>55</v>
      </c>
      <c r="D36" s="165">
        <v>5.8659999999999997E-2</v>
      </c>
      <c r="E36" s="57">
        <v>4.5999999999999996</v>
      </c>
      <c r="F36" s="162">
        <f t="shared" si="0"/>
        <v>0.26983599999999996</v>
      </c>
      <c r="G36" s="137">
        <v>0</v>
      </c>
      <c r="H36" s="162">
        <f t="shared" si="0"/>
        <v>0</v>
      </c>
      <c r="I36" s="138">
        <v>1.08</v>
      </c>
      <c r="J36" s="162">
        <f t="shared" ref="J36" si="1244">I36*$D36</f>
        <v>6.3352800000000001E-2</v>
      </c>
      <c r="K36" s="162">
        <f t="shared" si="2"/>
        <v>5.68</v>
      </c>
      <c r="L36" s="162">
        <f t="shared" si="3"/>
        <v>0.33318879999999995</v>
      </c>
      <c r="M36" s="119">
        <v>4</v>
      </c>
      <c r="N36" s="162">
        <f t="shared" ref="N36" si="1245">M36*$D36</f>
        <v>0.23463999999999999</v>
      </c>
      <c r="O36" s="119">
        <v>0</v>
      </c>
      <c r="P36" s="162">
        <f t="shared" ref="P36" si="1246">O36*$D36</f>
        <v>0</v>
      </c>
      <c r="Q36" s="119">
        <v>0</v>
      </c>
      <c r="R36" s="162">
        <f t="shared" si="6"/>
        <v>0</v>
      </c>
      <c r="S36" s="162">
        <f t="shared" si="7"/>
        <v>4</v>
      </c>
      <c r="T36" s="162">
        <f t="shared" si="8"/>
        <v>0.23463999999999999</v>
      </c>
      <c r="U36" s="120">
        <v>3</v>
      </c>
      <c r="V36" s="162">
        <f t="shared" ref="V36" si="1247">U36*$D36</f>
        <v>0.17598</v>
      </c>
      <c r="W36" s="120">
        <v>0</v>
      </c>
      <c r="X36" s="162">
        <f t="shared" ref="X36" si="1248">W36*$D36</f>
        <v>0</v>
      </c>
      <c r="Y36" s="120">
        <v>0</v>
      </c>
      <c r="Z36" s="162">
        <f t="shared" si="11"/>
        <v>0</v>
      </c>
      <c r="AA36" s="162">
        <f t="shared" si="12"/>
        <v>3</v>
      </c>
      <c r="AB36" s="162">
        <f t="shared" si="13"/>
        <v>0.17598</v>
      </c>
      <c r="AC36" s="119">
        <v>1.5</v>
      </c>
      <c r="AD36" s="162">
        <f t="shared" ref="AD36" si="1249">AC36*$D36</f>
        <v>8.7989999999999999E-2</v>
      </c>
      <c r="AE36" s="119">
        <v>0</v>
      </c>
      <c r="AF36" s="162">
        <f t="shared" ref="AF36" si="1250">AE36*$D36</f>
        <v>0</v>
      </c>
      <c r="AG36" s="119">
        <v>0</v>
      </c>
      <c r="AH36" s="162">
        <f t="shared" si="16"/>
        <v>0</v>
      </c>
      <c r="AI36" s="162">
        <f t="shared" si="17"/>
        <v>1.5</v>
      </c>
      <c r="AJ36" s="162">
        <f t="shared" si="18"/>
        <v>8.7989999999999999E-2</v>
      </c>
      <c r="AK36" s="162">
        <v>9.98</v>
      </c>
      <c r="AL36" s="162">
        <f t="shared" ref="AL36" si="1251">AK36*$D36</f>
        <v>0.58542680000000002</v>
      </c>
      <c r="AM36" s="162">
        <v>0.4</v>
      </c>
      <c r="AN36" s="162">
        <f t="shared" ref="AN36" si="1252">AM36*$D36</f>
        <v>2.3463999999999999E-2</v>
      </c>
      <c r="AO36" s="162">
        <v>2</v>
      </c>
      <c r="AP36" s="162">
        <f t="shared" si="21"/>
        <v>0.11731999999999999</v>
      </c>
      <c r="AQ36" s="162">
        <f t="shared" si="22"/>
        <v>12.38</v>
      </c>
      <c r="AR36" s="162">
        <f t="shared" si="23"/>
        <v>0.72621080000000005</v>
      </c>
      <c r="AS36" s="162">
        <v>22.09</v>
      </c>
      <c r="AT36" s="162">
        <f t="shared" ref="AT36" si="1253">AS36*$D36</f>
        <v>1.2957993999999999</v>
      </c>
      <c r="AU36" s="162"/>
      <c r="AV36" s="162">
        <f t="shared" ref="AV36" si="1254">AU36*$D36</f>
        <v>0</v>
      </c>
      <c r="AW36" s="162">
        <v>1.18</v>
      </c>
      <c r="AX36" s="162">
        <f t="shared" si="26"/>
        <v>6.9218799999999997E-2</v>
      </c>
      <c r="AY36" s="162">
        <f t="shared" si="27"/>
        <v>23.27</v>
      </c>
      <c r="AZ36" s="162">
        <f t="shared" si="28"/>
        <v>1.3650182</v>
      </c>
      <c r="BA36" s="119"/>
      <c r="BB36" s="162">
        <f t="shared" ref="BB36" si="1255">BA36*$D36</f>
        <v>0</v>
      </c>
      <c r="BC36" s="119"/>
      <c r="BD36" s="162">
        <f t="shared" ref="BD36" si="1256">BC36*$D36</f>
        <v>0</v>
      </c>
      <c r="BE36" s="119"/>
      <c r="BF36" s="162">
        <f t="shared" si="31"/>
        <v>0</v>
      </c>
      <c r="BG36" s="162">
        <f t="shared" si="32"/>
        <v>0</v>
      </c>
      <c r="BH36" s="162">
        <f t="shared" si="33"/>
        <v>0</v>
      </c>
      <c r="BI36" s="119">
        <v>1</v>
      </c>
      <c r="BJ36" s="162">
        <f t="shared" ref="BJ36" si="1257">BI36*$D36</f>
        <v>5.8659999999999997E-2</v>
      </c>
      <c r="BK36" s="119"/>
      <c r="BL36" s="162">
        <f t="shared" ref="BL36" si="1258">BK36*$D36</f>
        <v>0</v>
      </c>
      <c r="BM36" s="119"/>
      <c r="BN36" s="162">
        <f t="shared" si="36"/>
        <v>0</v>
      </c>
      <c r="BO36" s="162">
        <f t="shared" si="37"/>
        <v>1</v>
      </c>
      <c r="BP36" s="162">
        <f t="shared" si="38"/>
        <v>5.8659999999999997E-2</v>
      </c>
      <c r="BQ36" s="119">
        <v>2</v>
      </c>
      <c r="BR36" s="162">
        <f t="shared" ref="BR36" si="1259">BQ36*$D36</f>
        <v>0.11731999999999999</v>
      </c>
      <c r="BS36" s="119"/>
      <c r="BT36" s="162">
        <f t="shared" ref="BT36" si="1260">BS36*$D36</f>
        <v>0</v>
      </c>
      <c r="BU36" s="119"/>
      <c r="BV36" s="162">
        <f t="shared" si="41"/>
        <v>0</v>
      </c>
      <c r="BW36" s="162">
        <f t="shared" si="42"/>
        <v>2</v>
      </c>
      <c r="BX36" s="162">
        <f t="shared" si="43"/>
        <v>0.11731999999999999</v>
      </c>
      <c r="BY36" s="119"/>
      <c r="BZ36" s="162">
        <f t="shared" ref="BZ36" si="1261">BY36*$D36</f>
        <v>0</v>
      </c>
      <c r="CA36" s="119"/>
      <c r="CB36" s="162">
        <f t="shared" ref="CB36" si="1262">CA36*$D36</f>
        <v>0</v>
      </c>
      <c r="CC36" s="119"/>
      <c r="CD36" s="162">
        <f t="shared" si="46"/>
        <v>0</v>
      </c>
      <c r="CE36" s="162">
        <f t="shared" si="47"/>
        <v>0</v>
      </c>
      <c r="CF36" s="162">
        <f t="shared" si="48"/>
        <v>0</v>
      </c>
      <c r="CG36" s="121">
        <v>9.6999999999999993</v>
      </c>
      <c r="CH36" s="162">
        <f t="shared" ref="CH36" si="1263">CG36*$D36</f>
        <v>0.5690019999999999</v>
      </c>
      <c r="CI36" s="121">
        <v>2</v>
      </c>
      <c r="CJ36" s="162">
        <f t="shared" ref="CJ36" si="1264">CI36*$D36</f>
        <v>0.11731999999999999</v>
      </c>
      <c r="CK36" s="121">
        <v>0.4</v>
      </c>
      <c r="CL36" s="162">
        <f t="shared" si="51"/>
        <v>2.3463999999999999E-2</v>
      </c>
      <c r="CM36" s="162">
        <f t="shared" si="52"/>
        <v>12.1</v>
      </c>
      <c r="CN36" s="162">
        <f t="shared" si="53"/>
        <v>0.70978599999999992</v>
      </c>
      <c r="CO36" s="121">
        <v>15.04</v>
      </c>
      <c r="CP36" s="162">
        <f t="shared" ref="CP36" si="1265">CO36*$D36</f>
        <v>0.88224639999999988</v>
      </c>
      <c r="CQ36" s="121"/>
      <c r="CR36" s="162">
        <f t="shared" ref="CR36" si="1266">CQ36*$D36</f>
        <v>0</v>
      </c>
      <c r="CS36" s="121">
        <v>1.87</v>
      </c>
      <c r="CT36" s="162">
        <f t="shared" si="56"/>
        <v>0.10969420000000001</v>
      </c>
      <c r="CU36" s="162">
        <f t="shared" si="57"/>
        <v>16.91</v>
      </c>
      <c r="CV36" s="162">
        <f t="shared" si="58"/>
        <v>0.99194059999999984</v>
      </c>
      <c r="CW36" s="162">
        <v>16.5</v>
      </c>
      <c r="CX36" s="162">
        <f t="shared" ref="CX36" si="1267">CW36*$D36</f>
        <v>0.96788999999999992</v>
      </c>
      <c r="CY36" s="162"/>
      <c r="CZ36" s="162">
        <f t="shared" ref="CZ36" si="1268">CY36*$D36</f>
        <v>0</v>
      </c>
      <c r="DA36" s="162">
        <v>1.3</v>
      </c>
      <c r="DB36" s="162">
        <f t="shared" si="61"/>
        <v>7.6257999999999992E-2</v>
      </c>
      <c r="DC36" s="162">
        <f t="shared" si="62"/>
        <v>17.8</v>
      </c>
      <c r="DD36" s="162">
        <f t="shared" si="63"/>
        <v>1.0441479999999999</v>
      </c>
      <c r="DE36" s="119">
        <v>0</v>
      </c>
      <c r="DF36" s="162">
        <f t="shared" ref="DF36" si="1269">DE36*$D36</f>
        <v>0</v>
      </c>
      <c r="DG36" s="119">
        <v>0</v>
      </c>
      <c r="DH36" s="162">
        <f t="shared" ref="DH36" si="1270">DG36*$D36</f>
        <v>0</v>
      </c>
      <c r="DI36" s="119">
        <v>0</v>
      </c>
      <c r="DJ36" s="162">
        <f t="shared" si="66"/>
        <v>0</v>
      </c>
      <c r="DK36" s="162">
        <f t="shared" si="67"/>
        <v>0</v>
      </c>
      <c r="DL36" s="162">
        <f t="shared" si="68"/>
        <v>0</v>
      </c>
      <c r="DM36" s="119">
        <v>3.1</v>
      </c>
      <c r="DN36" s="162">
        <f t="shared" ref="DN36" si="1271">DM36*$D36</f>
        <v>0.18184600000000001</v>
      </c>
      <c r="DO36" s="119">
        <v>0</v>
      </c>
      <c r="DP36" s="162">
        <f t="shared" ref="DP36" si="1272">DO36*$D36</f>
        <v>0</v>
      </c>
      <c r="DQ36" s="119">
        <v>0.6</v>
      </c>
      <c r="DR36" s="162">
        <f t="shared" si="71"/>
        <v>3.5195999999999998E-2</v>
      </c>
      <c r="DS36" s="162">
        <f t="shared" si="72"/>
        <v>3.7</v>
      </c>
      <c r="DT36" s="162">
        <f t="shared" si="73"/>
        <v>0.21704200000000001</v>
      </c>
      <c r="DU36" s="119">
        <v>3.08</v>
      </c>
      <c r="DV36" s="162">
        <f t="shared" si="1202"/>
        <v>0.18067279999999999</v>
      </c>
      <c r="DW36" s="162"/>
      <c r="DX36" s="162">
        <f t="shared" si="1203"/>
        <v>0</v>
      </c>
      <c r="DY36" s="119"/>
      <c r="DZ36" s="162">
        <f t="shared" si="1204"/>
        <v>0</v>
      </c>
      <c r="EA36" s="162">
        <f t="shared" si="77"/>
        <v>3.08</v>
      </c>
      <c r="EB36" s="162">
        <f t="shared" si="78"/>
        <v>0.18067279999999999</v>
      </c>
      <c r="EC36" s="119">
        <v>4</v>
      </c>
      <c r="ED36" s="162">
        <f t="shared" ref="ED36" si="1273">EC36*$D36</f>
        <v>0.23463999999999999</v>
      </c>
      <c r="EE36" s="119">
        <v>0</v>
      </c>
      <c r="EF36" s="162">
        <f t="shared" ref="EF36" si="1274">EE36*$D36</f>
        <v>0</v>
      </c>
      <c r="EG36" s="119">
        <v>0</v>
      </c>
      <c r="EH36" s="162">
        <f t="shared" si="81"/>
        <v>0</v>
      </c>
      <c r="EI36" s="162">
        <f t="shared" si="82"/>
        <v>4</v>
      </c>
      <c r="EJ36" s="162">
        <f t="shared" si="83"/>
        <v>0.23463999999999999</v>
      </c>
      <c r="EK36" s="162">
        <v>6.55</v>
      </c>
      <c r="EL36" s="162">
        <f t="shared" ref="EL36" si="1275">EK36*$D36</f>
        <v>0.38422299999999998</v>
      </c>
      <c r="EM36" s="162"/>
      <c r="EN36" s="162">
        <f t="shared" ref="EN36" si="1276">EM36*$D36</f>
        <v>0</v>
      </c>
      <c r="EO36" s="162"/>
      <c r="EP36" s="162">
        <f t="shared" si="86"/>
        <v>0</v>
      </c>
      <c r="EQ36" s="162">
        <f t="shared" si="87"/>
        <v>6.55</v>
      </c>
      <c r="ER36" s="162">
        <f t="shared" si="88"/>
        <v>0.38422299999999998</v>
      </c>
      <c r="ES36" s="162">
        <v>3.6</v>
      </c>
      <c r="ET36" s="162">
        <f t="shared" ref="ET36" si="1277">ES36*$D36</f>
        <v>0.211176</v>
      </c>
      <c r="EU36" s="162">
        <v>0.99</v>
      </c>
      <c r="EV36" s="162">
        <f t="shared" ref="EV36" si="1278">EU36*$D36</f>
        <v>5.8073399999999997E-2</v>
      </c>
      <c r="EW36" s="162"/>
      <c r="EX36" s="162">
        <f t="shared" si="91"/>
        <v>0</v>
      </c>
      <c r="EY36" s="162">
        <f t="shared" si="92"/>
        <v>4.59</v>
      </c>
      <c r="EZ36" s="162">
        <f t="shared" si="93"/>
        <v>0.26924939999999997</v>
      </c>
      <c r="FA36" s="122">
        <v>44.6</v>
      </c>
      <c r="FB36" s="162">
        <f t="shared" ref="FB36" si="1279">FA36*$D36</f>
        <v>2.6162359999999998</v>
      </c>
      <c r="FC36" s="162"/>
      <c r="FD36" s="162">
        <f t="shared" ref="FD36" si="1280">FC36*$D36</f>
        <v>0</v>
      </c>
      <c r="FE36" s="121">
        <v>1.6</v>
      </c>
      <c r="FF36" s="162">
        <f t="shared" si="96"/>
        <v>9.3855999999999995E-2</v>
      </c>
      <c r="FG36" s="162">
        <f t="shared" si="97"/>
        <v>46.2</v>
      </c>
      <c r="FH36" s="162">
        <f t="shared" si="98"/>
        <v>2.7100919999999999</v>
      </c>
      <c r="FI36" s="139">
        <v>34.700000000000003</v>
      </c>
      <c r="FJ36" s="162">
        <f t="shared" ref="FJ36" si="1281">FI36*$D36</f>
        <v>2.0355020000000001</v>
      </c>
      <c r="FK36" s="123">
        <v>1.6</v>
      </c>
      <c r="FL36" s="162">
        <f t="shared" ref="FL36" si="1282">FK36*$D36</f>
        <v>9.3855999999999995E-2</v>
      </c>
      <c r="FM36" s="140">
        <v>13.7</v>
      </c>
      <c r="FN36" s="162">
        <f t="shared" si="101"/>
        <v>0.80364199999999997</v>
      </c>
      <c r="FO36" s="162">
        <f t="shared" si="102"/>
        <v>50</v>
      </c>
      <c r="FP36" s="162">
        <f t="shared" si="103"/>
        <v>2.9329999999999998</v>
      </c>
      <c r="FQ36" s="119">
        <v>18.8</v>
      </c>
      <c r="FR36" s="162">
        <f t="shared" ref="FR36" si="1283">FQ36*$D36</f>
        <v>1.102808</v>
      </c>
      <c r="FS36" s="119">
        <v>1.2</v>
      </c>
      <c r="FT36" s="162">
        <f t="shared" ref="FT36" si="1284">FS36*$D36</f>
        <v>7.0391999999999996E-2</v>
      </c>
      <c r="FU36" s="119">
        <v>1</v>
      </c>
      <c r="FV36" s="162">
        <f t="shared" si="106"/>
        <v>5.8659999999999997E-2</v>
      </c>
      <c r="FW36" s="162">
        <f t="shared" si="107"/>
        <v>21</v>
      </c>
      <c r="FX36" s="162">
        <f t="shared" si="108"/>
        <v>1.23186</v>
      </c>
      <c r="FY36" s="119">
        <v>7.8</v>
      </c>
      <c r="FZ36" s="162">
        <f t="shared" ref="FZ36" si="1285">FY36*$D36</f>
        <v>0.45754799999999995</v>
      </c>
      <c r="GA36" s="119">
        <v>0</v>
      </c>
      <c r="GB36" s="162">
        <f t="shared" ref="GB36" si="1286">GA36*$D36</f>
        <v>0</v>
      </c>
      <c r="GC36" s="119">
        <v>0</v>
      </c>
      <c r="GD36" s="162">
        <f t="shared" si="111"/>
        <v>0</v>
      </c>
      <c r="GE36" s="162">
        <f t="shared" si="112"/>
        <v>7.8</v>
      </c>
      <c r="GF36" s="162">
        <f t="shared" si="113"/>
        <v>0.45754799999999995</v>
      </c>
      <c r="GG36" s="119">
        <v>12.6</v>
      </c>
      <c r="GH36" s="162">
        <f t="shared" ref="GH36" si="1287">GG36*$D36</f>
        <v>0.73911599999999988</v>
      </c>
      <c r="GI36" s="119">
        <v>1.6</v>
      </c>
      <c r="GJ36" s="162">
        <f t="shared" ref="GJ36" si="1288">GI36*$D36</f>
        <v>9.3855999999999995E-2</v>
      </c>
      <c r="GK36" s="119">
        <v>0</v>
      </c>
      <c r="GL36" s="162">
        <f t="shared" si="116"/>
        <v>0</v>
      </c>
      <c r="GM36" s="162">
        <f t="shared" si="117"/>
        <v>14.2</v>
      </c>
      <c r="GN36" s="162">
        <f t="shared" si="118"/>
        <v>0.83297199999999982</v>
      </c>
      <c r="GO36" s="119">
        <v>12.8</v>
      </c>
      <c r="GP36" s="162">
        <f t="shared" ref="GP36" si="1289">GO36*$D36</f>
        <v>0.75084799999999996</v>
      </c>
      <c r="GQ36" s="119"/>
      <c r="GR36" s="162">
        <f t="shared" ref="GR36" si="1290">GQ36*$D36</f>
        <v>0</v>
      </c>
      <c r="GS36" s="119">
        <v>3.2</v>
      </c>
      <c r="GT36" s="162">
        <f t="shared" si="121"/>
        <v>0.18771199999999999</v>
      </c>
      <c r="GU36" s="162">
        <f t="shared" si="122"/>
        <v>16</v>
      </c>
      <c r="GV36" s="162">
        <f t="shared" si="123"/>
        <v>0.93855999999999995</v>
      </c>
      <c r="GW36" s="125">
        <v>20.92</v>
      </c>
      <c r="GX36" s="162">
        <f t="shared" ref="GX36" si="1291">GW36*$D36</f>
        <v>1.2271672</v>
      </c>
      <c r="GY36" s="125">
        <v>0</v>
      </c>
      <c r="GZ36" s="162">
        <f t="shared" ref="GZ36" si="1292">GY36*$D36</f>
        <v>0</v>
      </c>
      <c r="HA36" s="125">
        <v>0</v>
      </c>
      <c r="HB36" s="162">
        <f t="shared" si="126"/>
        <v>0</v>
      </c>
      <c r="HC36" s="162">
        <f t="shared" si="127"/>
        <v>20.92</v>
      </c>
      <c r="HD36" s="162">
        <f t="shared" si="128"/>
        <v>1.2271672</v>
      </c>
      <c r="HE36" s="119">
        <v>7.45</v>
      </c>
      <c r="HF36" s="162">
        <f t="shared" ref="HF36" si="1293">HE36*$D36</f>
        <v>0.43701699999999999</v>
      </c>
      <c r="HG36" s="119">
        <v>0.6</v>
      </c>
      <c r="HH36" s="162">
        <f t="shared" ref="HH36" si="1294">HG36*$D36</f>
        <v>3.5195999999999998E-2</v>
      </c>
      <c r="HI36" s="119"/>
      <c r="HJ36" s="162">
        <f t="shared" si="131"/>
        <v>0</v>
      </c>
      <c r="HK36" s="162">
        <f t="shared" si="132"/>
        <v>8.0500000000000007</v>
      </c>
      <c r="HL36" s="162">
        <f t="shared" si="133"/>
        <v>0.47221299999999999</v>
      </c>
      <c r="HM36" s="119">
        <v>12.05</v>
      </c>
      <c r="HN36" s="162">
        <f t="shared" ref="HN36" si="1295">HM36*$D36</f>
        <v>0.70685299999999995</v>
      </c>
      <c r="HO36" s="119">
        <v>0</v>
      </c>
      <c r="HP36" s="162">
        <f t="shared" ref="HP36" si="1296">HO36*$D36</f>
        <v>0</v>
      </c>
      <c r="HQ36" s="119">
        <v>0</v>
      </c>
      <c r="HR36" s="162">
        <f t="shared" si="136"/>
        <v>0</v>
      </c>
      <c r="HS36" s="162">
        <f t="shared" si="137"/>
        <v>12.05</v>
      </c>
      <c r="HT36" s="162">
        <f t="shared" si="138"/>
        <v>0.70685299999999995</v>
      </c>
      <c r="HU36" s="162">
        <v>17.2</v>
      </c>
      <c r="HV36" s="162">
        <f t="shared" si="1229"/>
        <v>1.0089519999999998</v>
      </c>
      <c r="HW36" s="162"/>
      <c r="HX36" s="162">
        <f t="shared" si="1230"/>
        <v>0</v>
      </c>
      <c r="HY36" s="162"/>
      <c r="HZ36" s="162">
        <f t="shared" si="1231"/>
        <v>0</v>
      </c>
      <c r="IA36" s="162">
        <f t="shared" si="142"/>
        <v>17.2</v>
      </c>
      <c r="IB36" s="162">
        <f t="shared" si="143"/>
        <v>1.0089519999999998</v>
      </c>
      <c r="IC36" s="119">
        <v>14.5</v>
      </c>
      <c r="ID36" s="162">
        <f t="shared" ref="ID36" si="1297">IC36*$D36</f>
        <v>0.85056999999999994</v>
      </c>
      <c r="IE36" s="119">
        <v>2.2000000000000002</v>
      </c>
      <c r="IF36" s="162">
        <f t="shared" ref="IF36" si="1298">IE36*$D36</f>
        <v>0.129052</v>
      </c>
      <c r="IG36" s="119">
        <v>0.3</v>
      </c>
      <c r="IH36" s="162">
        <f t="shared" si="146"/>
        <v>1.7597999999999999E-2</v>
      </c>
      <c r="II36" s="162">
        <f t="shared" si="147"/>
        <v>17</v>
      </c>
      <c r="IJ36" s="162">
        <f t="shared" si="148"/>
        <v>0.99722</v>
      </c>
      <c r="IK36" s="119">
        <v>31.4</v>
      </c>
      <c r="IL36" s="162">
        <f t="shared" ref="IL36" si="1299">IK36*$D36</f>
        <v>1.8419239999999999</v>
      </c>
      <c r="IM36" s="119"/>
      <c r="IN36" s="162">
        <f t="shared" ref="IN36" si="1300">IM36*$D36</f>
        <v>0</v>
      </c>
      <c r="IO36" s="119">
        <v>3.6</v>
      </c>
      <c r="IP36" s="162">
        <f t="shared" si="151"/>
        <v>0.211176</v>
      </c>
      <c r="IQ36" s="162">
        <f t="shared" si="152"/>
        <v>35</v>
      </c>
      <c r="IR36" s="162">
        <f t="shared" si="153"/>
        <v>2.0530999999999997</v>
      </c>
      <c r="IS36" s="119">
        <v>19.600000000000001</v>
      </c>
      <c r="IT36" s="162">
        <f t="shared" ref="IT36" si="1301">IS36*$D36</f>
        <v>1.1497360000000001</v>
      </c>
      <c r="IU36" s="119">
        <v>0</v>
      </c>
      <c r="IV36" s="162">
        <f t="shared" ref="IV36" si="1302">IU36*$D36</f>
        <v>0</v>
      </c>
      <c r="IW36" s="119">
        <v>0</v>
      </c>
      <c r="IX36" s="162">
        <f t="shared" si="156"/>
        <v>0</v>
      </c>
      <c r="IY36" s="162">
        <f t="shared" si="157"/>
        <v>19.600000000000001</v>
      </c>
      <c r="IZ36" s="162">
        <f t="shared" si="158"/>
        <v>1.1497360000000001</v>
      </c>
      <c r="JA36" s="119"/>
      <c r="JB36" s="162">
        <f t="shared" si="1238"/>
        <v>0</v>
      </c>
      <c r="JC36" s="162"/>
      <c r="JD36" s="162">
        <f t="shared" si="1239"/>
        <v>0</v>
      </c>
      <c r="JE36" s="119"/>
      <c r="JF36" s="162">
        <f t="shared" si="1240"/>
        <v>0</v>
      </c>
      <c r="JG36" s="162">
        <f t="shared" si="1241"/>
        <v>0</v>
      </c>
      <c r="JH36" s="162">
        <f t="shared" si="1242"/>
        <v>0</v>
      </c>
      <c r="JI36" s="116">
        <f>DU36+HU36+IS36+IK36+IC36+HM36+HE36+GW36+GO36+GG36+FY36+FQ36+FI36+FA36+ES36+EK36+EC36+DM36+DE36+CW36+CO36+CG36+BY36+BQ36+BI36+BA36+AS36+AK36+AC36+U36+M36+E36+JA36-1.28</f>
        <v>362.88000000000017</v>
      </c>
      <c r="JJ36" s="116">
        <f>DV36+HV36+IT36+IL36+ID36+HN36+HF36+GX36+GP36+GH36+FZ36+FR36+FJ36+FB36+ET36+EL36+ED36+DN36+DF36+CX36+CP36+CH36+BZ36+BR36+BJ36+BB36+AT36+AL36+AD36+V36+N36+F36+JB36-0.08</f>
        <v>21.281625600000002</v>
      </c>
      <c r="JK36" s="116">
        <f t="shared" si="1243"/>
        <v>10.590000000000002</v>
      </c>
      <c r="JL36" s="116">
        <f t="shared" si="1243"/>
        <v>0.62120940000000002</v>
      </c>
      <c r="JM36" s="116">
        <f t="shared" si="1243"/>
        <v>31.83</v>
      </c>
      <c r="JN36" s="116">
        <f t="shared" si="1243"/>
        <v>1.8671478000000001</v>
      </c>
      <c r="JO36" s="116">
        <f t="shared" si="224"/>
        <v>405.30000000000013</v>
      </c>
      <c r="JP36" s="116">
        <f t="shared" si="225"/>
        <v>23.769982800000005</v>
      </c>
    </row>
    <row r="37" spans="1:276" s="53" customFormat="1" ht="25.5" customHeight="1">
      <c r="A37" s="50" t="s">
        <v>67</v>
      </c>
      <c r="B37" s="51" t="s">
        <v>84</v>
      </c>
      <c r="C37" s="50" t="s">
        <v>55</v>
      </c>
      <c r="D37" s="165">
        <v>2.8000000000000001E-2</v>
      </c>
      <c r="E37" s="57">
        <v>1.55</v>
      </c>
      <c r="F37" s="162">
        <f t="shared" si="0"/>
        <v>4.3400000000000001E-2</v>
      </c>
      <c r="G37" s="137">
        <v>1.2</v>
      </c>
      <c r="H37" s="162">
        <f t="shared" si="0"/>
        <v>3.3599999999999998E-2</v>
      </c>
      <c r="I37" s="119">
        <v>3.8</v>
      </c>
      <c r="J37" s="162">
        <f t="shared" ref="J37" si="1303">I37*$D37</f>
        <v>0.10639999999999999</v>
      </c>
      <c r="K37" s="162">
        <f t="shared" si="2"/>
        <v>6.55</v>
      </c>
      <c r="L37" s="162">
        <f t="shared" si="3"/>
        <v>0.18339999999999998</v>
      </c>
      <c r="M37" s="119">
        <v>1</v>
      </c>
      <c r="N37" s="162">
        <f t="shared" ref="N37" si="1304">M37*$D37</f>
        <v>2.8000000000000001E-2</v>
      </c>
      <c r="O37" s="119">
        <v>1</v>
      </c>
      <c r="P37" s="162">
        <f t="shared" ref="P37" si="1305">O37*$D37</f>
        <v>2.8000000000000001E-2</v>
      </c>
      <c r="Q37" s="119">
        <v>0</v>
      </c>
      <c r="R37" s="162">
        <f t="shared" si="6"/>
        <v>0</v>
      </c>
      <c r="S37" s="162">
        <f t="shared" si="7"/>
        <v>2</v>
      </c>
      <c r="T37" s="162">
        <f t="shared" si="8"/>
        <v>5.6000000000000001E-2</v>
      </c>
      <c r="U37" s="120">
        <v>2</v>
      </c>
      <c r="V37" s="162">
        <f t="shared" ref="V37" si="1306">U37*$D37</f>
        <v>5.6000000000000001E-2</v>
      </c>
      <c r="W37" s="120">
        <v>0.4</v>
      </c>
      <c r="X37" s="162">
        <f t="shared" ref="X37" si="1307">W37*$D37</f>
        <v>1.1200000000000002E-2</v>
      </c>
      <c r="Y37" s="120">
        <v>0</v>
      </c>
      <c r="Z37" s="162">
        <f t="shared" si="11"/>
        <v>0</v>
      </c>
      <c r="AA37" s="162">
        <f t="shared" si="12"/>
        <v>2.4</v>
      </c>
      <c r="AB37" s="162">
        <f t="shared" si="13"/>
        <v>6.720000000000001E-2</v>
      </c>
      <c r="AC37" s="119">
        <v>2.4</v>
      </c>
      <c r="AD37" s="162">
        <f t="shared" ref="AD37" si="1308">AC37*$D37</f>
        <v>6.7199999999999996E-2</v>
      </c>
      <c r="AE37" s="119">
        <v>0</v>
      </c>
      <c r="AF37" s="162">
        <f t="shared" ref="AF37" si="1309">AE37*$D37</f>
        <v>0</v>
      </c>
      <c r="AG37" s="119">
        <v>0.4</v>
      </c>
      <c r="AH37" s="162">
        <f t="shared" si="16"/>
        <v>1.1200000000000002E-2</v>
      </c>
      <c r="AI37" s="162">
        <f t="shared" si="17"/>
        <v>2.8</v>
      </c>
      <c r="AJ37" s="162">
        <f t="shared" si="18"/>
        <v>7.8399999999999997E-2</v>
      </c>
      <c r="AK37" s="162">
        <v>0.4</v>
      </c>
      <c r="AL37" s="162">
        <f t="shared" ref="AL37" si="1310">AK37*$D37</f>
        <v>1.1200000000000002E-2</v>
      </c>
      <c r="AM37" s="162">
        <v>0</v>
      </c>
      <c r="AN37" s="162">
        <f t="shared" ref="AN37" si="1311">AM37*$D37</f>
        <v>0</v>
      </c>
      <c r="AO37" s="162">
        <v>0</v>
      </c>
      <c r="AP37" s="162">
        <f t="shared" si="21"/>
        <v>0</v>
      </c>
      <c r="AQ37" s="162">
        <f t="shared" si="22"/>
        <v>0.4</v>
      </c>
      <c r="AR37" s="162">
        <f t="shared" si="23"/>
        <v>1.1200000000000002E-2</v>
      </c>
      <c r="AS37" s="162">
        <v>0</v>
      </c>
      <c r="AT37" s="162">
        <f t="shared" ref="AT37" si="1312">AS37*$D37</f>
        <v>0</v>
      </c>
      <c r="AU37" s="162"/>
      <c r="AV37" s="162">
        <f t="shared" ref="AV37" si="1313">AU37*$D37</f>
        <v>0</v>
      </c>
      <c r="AW37" s="162">
        <v>0</v>
      </c>
      <c r="AX37" s="162">
        <f t="shared" si="26"/>
        <v>0</v>
      </c>
      <c r="AY37" s="162">
        <f t="shared" si="27"/>
        <v>0</v>
      </c>
      <c r="AZ37" s="162">
        <f t="shared" si="28"/>
        <v>0</v>
      </c>
      <c r="BA37" s="119"/>
      <c r="BB37" s="162">
        <f t="shared" ref="BB37" si="1314">BA37*$D37</f>
        <v>0</v>
      </c>
      <c r="BC37" s="119"/>
      <c r="BD37" s="162">
        <f t="shared" ref="BD37" si="1315">BC37*$D37</f>
        <v>0</v>
      </c>
      <c r="BE37" s="119"/>
      <c r="BF37" s="162">
        <f t="shared" si="31"/>
        <v>0</v>
      </c>
      <c r="BG37" s="162">
        <f t="shared" si="32"/>
        <v>0</v>
      </c>
      <c r="BH37" s="162">
        <f t="shared" si="33"/>
        <v>0</v>
      </c>
      <c r="BI37" s="119">
        <v>0.8</v>
      </c>
      <c r="BJ37" s="162">
        <f t="shared" ref="BJ37" si="1316">BI37*$D37</f>
        <v>2.2400000000000003E-2</v>
      </c>
      <c r="BK37" s="119"/>
      <c r="BL37" s="162">
        <f t="shared" ref="BL37" si="1317">BK37*$D37</f>
        <v>0</v>
      </c>
      <c r="BM37" s="119"/>
      <c r="BN37" s="162">
        <f t="shared" si="36"/>
        <v>0</v>
      </c>
      <c r="BO37" s="162">
        <f t="shared" si="37"/>
        <v>0.8</v>
      </c>
      <c r="BP37" s="162">
        <f t="shared" si="38"/>
        <v>2.2400000000000003E-2</v>
      </c>
      <c r="BQ37" s="119">
        <v>0.8</v>
      </c>
      <c r="BR37" s="162">
        <f t="shared" ref="BR37" si="1318">BQ37*$D37</f>
        <v>2.2400000000000003E-2</v>
      </c>
      <c r="BS37" s="119"/>
      <c r="BT37" s="162">
        <f t="shared" ref="BT37" si="1319">BS37*$D37</f>
        <v>0</v>
      </c>
      <c r="BU37" s="119"/>
      <c r="BV37" s="162">
        <f t="shared" si="41"/>
        <v>0</v>
      </c>
      <c r="BW37" s="162">
        <f t="shared" si="42"/>
        <v>0.8</v>
      </c>
      <c r="BX37" s="162">
        <f t="shared" si="43"/>
        <v>2.2400000000000003E-2</v>
      </c>
      <c r="BY37" s="119">
        <v>0.8</v>
      </c>
      <c r="BZ37" s="162">
        <f t="shared" ref="BZ37" si="1320">BY37*$D37</f>
        <v>2.2400000000000003E-2</v>
      </c>
      <c r="CA37" s="119"/>
      <c r="CB37" s="162">
        <f t="shared" ref="CB37" si="1321">CA37*$D37</f>
        <v>0</v>
      </c>
      <c r="CC37" s="119"/>
      <c r="CD37" s="162">
        <f t="shared" si="46"/>
        <v>0</v>
      </c>
      <c r="CE37" s="162">
        <f t="shared" si="47"/>
        <v>0.8</v>
      </c>
      <c r="CF37" s="162">
        <f t="shared" si="48"/>
        <v>2.2400000000000003E-2</v>
      </c>
      <c r="CG37" s="121">
        <v>1.2</v>
      </c>
      <c r="CH37" s="162">
        <f t="shared" ref="CH37" si="1322">CG37*$D37</f>
        <v>3.3599999999999998E-2</v>
      </c>
      <c r="CI37" s="121">
        <v>0</v>
      </c>
      <c r="CJ37" s="162">
        <f t="shared" ref="CJ37" si="1323">CI37*$D37</f>
        <v>0</v>
      </c>
      <c r="CK37" s="121">
        <v>0</v>
      </c>
      <c r="CL37" s="162">
        <f t="shared" si="51"/>
        <v>0</v>
      </c>
      <c r="CM37" s="162">
        <f t="shared" si="52"/>
        <v>1.2</v>
      </c>
      <c r="CN37" s="162">
        <f t="shared" si="53"/>
        <v>3.3599999999999998E-2</v>
      </c>
      <c r="CO37" s="121"/>
      <c r="CP37" s="162">
        <f t="shared" ref="CP37" si="1324">CO37*$D37</f>
        <v>0</v>
      </c>
      <c r="CQ37" s="121"/>
      <c r="CR37" s="162">
        <f t="shared" ref="CR37" si="1325">CQ37*$D37</f>
        <v>0</v>
      </c>
      <c r="CS37" s="121"/>
      <c r="CT37" s="162">
        <f t="shared" si="56"/>
        <v>0</v>
      </c>
      <c r="CU37" s="162">
        <f t="shared" si="57"/>
        <v>0</v>
      </c>
      <c r="CV37" s="162">
        <f t="shared" si="58"/>
        <v>0</v>
      </c>
      <c r="CW37" s="162">
        <v>0</v>
      </c>
      <c r="CX37" s="162">
        <f t="shared" ref="CX37" si="1326">CW37*$D37</f>
        <v>0</v>
      </c>
      <c r="CY37" s="162"/>
      <c r="CZ37" s="162">
        <f t="shared" ref="CZ37" si="1327">CY37*$D37</f>
        <v>0</v>
      </c>
      <c r="DA37" s="162"/>
      <c r="DB37" s="162">
        <f t="shared" si="61"/>
        <v>0</v>
      </c>
      <c r="DC37" s="162">
        <f t="shared" si="62"/>
        <v>0</v>
      </c>
      <c r="DD37" s="162">
        <f t="shared" si="63"/>
        <v>0</v>
      </c>
      <c r="DE37" s="119">
        <v>1</v>
      </c>
      <c r="DF37" s="162">
        <f t="shared" ref="DF37" si="1328">DE37*$D37</f>
        <v>2.8000000000000001E-2</v>
      </c>
      <c r="DG37" s="119">
        <v>0</v>
      </c>
      <c r="DH37" s="162">
        <f t="shared" ref="DH37" si="1329">DG37*$D37</f>
        <v>0</v>
      </c>
      <c r="DI37" s="119">
        <v>0</v>
      </c>
      <c r="DJ37" s="162">
        <f t="shared" si="66"/>
        <v>0</v>
      </c>
      <c r="DK37" s="162">
        <f t="shared" si="67"/>
        <v>1</v>
      </c>
      <c r="DL37" s="162">
        <f t="shared" si="68"/>
        <v>2.8000000000000001E-2</v>
      </c>
      <c r="DM37" s="119">
        <v>6.8199999999999994</v>
      </c>
      <c r="DN37" s="162">
        <f t="shared" ref="DN37" si="1330">DM37*$D37</f>
        <v>0.19095999999999999</v>
      </c>
      <c r="DO37" s="119">
        <v>0</v>
      </c>
      <c r="DP37" s="162">
        <f t="shared" ref="DP37" si="1331">DO37*$D37</f>
        <v>0</v>
      </c>
      <c r="DQ37" s="119">
        <v>0</v>
      </c>
      <c r="DR37" s="162">
        <f t="shared" si="71"/>
        <v>0</v>
      </c>
      <c r="DS37" s="162">
        <f t="shared" si="72"/>
        <v>6.8199999999999994</v>
      </c>
      <c r="DT37" s="162">
        <f t="shared" si="73"/>
        <v>0.19095999999999999</v>
      </c>
      <c r="DU37" s="119"/>
      <c r="DV37" s="162">
        <f t="shared" si="1202"/>
        <v>0</v>
      </c>
      <c r="DW37" s="162"/>
      <c r="DX37" s="162">
        <f t="shared" si="1203"/>
        <v>0</v>
      </c>
      <c r="DY37" s="119"/>
      <c r="DZ37" s="162">
        <f t="shared" si="1204"/>
        <v>0</v>
      </c>
      <c r="EA37" s="162">
        <f t="shared" si="77"/>
        <v>0</v>
      </c>
      <c r="EB37" s="162">
        <f t="shared" si="78"/>
        <v>0</v>
      </c>
      <c r="EC37" s="119">
        <v>3</v>
      </c>
      <c r="ED37" s="162">
        <f t="shared" ref="ED37" si="1332">EC37*$D37</f>
        <v>8.4000000000000005E-2</v>
      </c>
      <c r="EE37" s="119">
        <v>0</v>
      </c>
      <c r="EF37" s="162">
        <f t="shared" ref="EF37" si="1333">EE37*$D37</f>
        <v>0</v>
      </c>
      <c r="EG37" s="119">
        <v>0</v>
      </c>
      <c r="EH37" s="162">
        <f t="shared" si="81"/>
        <v>0</v>
      </c>
      <c r="EI37" s="162">
        <f t="shared" si="82"/>
        <v>3</v>
      </c>
      <c r="EJ37" s="162">
        <f t="shared" si="83"/>
        <v>8.4000000000000005E-2</v>
      </c>
      <c r="EK37" s="162">
        <v>0.4</v>
      </c>
      <c r="EL37" s="162">
        <f t="shared" ref="EL37" si="1334">EK37*$D37</f>
        <v>1.1200000000000002E-2</v>
      </c>
      <c r="EM37" s="162"/>
      <c r="EN37" s="162">
        <f t="shared" ref="EN37" si="1335">EM37*$D37</f>
        <v>0</v>
      </c>
      <c r="EO37" s="162"/>
      <c r="EP37" s="162">
        <f t="shared" si="86"/>
        <v>0</v>
      </c>
      <c r="EQ37" s="162">
        <f t="shared" si="87"/>
        <v>0.4</v>
      </c>
      <c r="ER37" s="162">
        <f t="shared" si="88"/>
        <v>1.1200000000000002E-2</v>
      </c>
      <c r="ES37" s="162">
        <v>0</v>
      </c>
      <c r="ET37" s="162">
        <f t="shared" ref="ET37" si="1336">ES37*$D37</f>
        <v>0</v>
      </c>
      <c r="EU37" s="162">
        <v>0</v>
      </c>
      <c r="EV37" s="162">
        <f t="shared" ref="EV37" si="1337">EU37*$D37</f>
        <v>0</v>
      </c>
      <c r="EW37" s="162"/>
      <c r="EX37" s="162">
        <f t="shared" si="91"/>
        <v>0</v>
      </c>
      <c r="EY37" s="162">
        <f t="shared" si="92"/>
        <v>0</v>
      </c>
      <c r="EZ37" s="162">
        <f t="shared" si="93"/>
        <v>0</v>
      </c>
      <c r="FA37" s="122">
        <v>3.8</v>
      </c>
      <c r="FB37" s="162">
        <f t="shared" ref="FB37" si="1338">FA37*$D37</f>
        <v>0.10639999999999999</v>
      </c>
      <c r="FC37" s="162"/>
      <c r="FD37" s="162">
        <f t="shared" ref="FD37" si="1339">FC37*$D37</f>
        <v>0</v>
      </c>
      <c r="FE37" s="121"/>
      <c r="FF37" s="162">
        <f t="shared" si="96"/>
        <v>0</v>
      </c>
      <c r="FG37" s="162">
        <f t="shared" si="97"/>
        <v>3.8</v>
      </c>
      <c r="FH37" s="162">
        <f t="shared" si="98"/>
        <v>0.10639999999999999</v>
      </c>
      <c r="FI37" s="139">
        <v>5</v>
      </c>
      <c r="FJ37" s="162">
        <f t="shared" ref="FJ37" si="1340">FI37*$D37</f>
        <v>0.14000000000000001</v>
      </c>
      <c r="FK37" s="123"/>
      <c r="FL37" s="162">
        <f t="shared" ref="FL37" si="1341">FK37*$D37</f>
        <v>0</v>
      </c>
      <c r="FM37" s="124"/>
      <c r="FN37" s="162">
        <f t="shared" si="101"/>
        <v>0</v>
      </c>
      <c r="FO37" s="162">
        <f t="shared" si="102"/>
        <v>5</v>
      </c>
      <c r="FP37" s="162">
        <f t="shared" si="103"/>
        <v>0.14000000000000001</v>
      </c>
      <c r="FQ37" s="119">
        <v>4.5999999999999996</v>
      </c>
      <c r="FR37" s="162">
        <f t="shared" ref="FR37" si="1342">FQ37*$D37</f>
        <v>0.1288</v>
      </c>
      <c r="FS37" s="119">
        <v>0</v>
      </c>
      <c r="FT37" s="162">
        <f t="shared" ref="FT37" si="1343">FS37*$D37</f>
        <v>0</v>
      </c>
      <c r="FU37" s="119">
        <v>0</v>
      </c>
      <c r="FV37" s="162">
        <f t="shared" si="106"/>
        <v>0</v>
      </c>
      <c r="FW37" s="162">
        <f t="shared" si="107"/>
        <v>4.5999999999999996</v>
      </c>
      <c r="FX37" s="162">
        <f t="shared" si="108"/>
        <v>0.1288</v>
      </c>
      <c r="FY37" s="119">
        <v>0</v>
      </c>
      <c r="FZ37" s="162">
        <f t="shared" ref="FZ37" si="1344">FY37*$D37</f>
        <v>0</v>
      </c>
      <c r="GA37" s="119">
        <v>0</v>
      </c>
      <c r="GB37" s="162">
        <f t="shared" ref="GB37" si="1345">GA37*$D37</f>
        <v>0</v>
      </c>
      <c r="GC37" s="119">
        <v>0</v>
      </c>
      <c r="GD37" s="162">
        <f t="shared" si="111"/>
        <v>0</v>
      </c>
      <c r="GE37" s="162">
        <f t="shared" si="112"/>
        <v>0</v>
      </c>
      <c r="GF37" s="162">
        <f t="shared" si="113"/>
        <v>0</v>
      </c>
      <c r="GG37" s="119">
        <v>2.4</v>
      </c>
      <c r="GH37" s="162">
        <f t="shared" ref="GH37" si="1346">GG37*$D37</f>
        <v>6.7199999999999996E-2</v>
      </c>
      <c r="GI37" s="119">
        <v>0</v>
      </c>
      <c r="GJ37" s="162">
        <f t="shared" ref="GJ37" si="1347">GI37*$D37</f>
        <v>0</v>
      </c>
      <c r="GK37" s="119">
        <v>0</v>
      </c>
      <c r="GL37" s="162">
        <f t="shared" si="116"/>
        <v>0</v>
      </c>
      <c r="GM37" s="162">
        <f t="shared" si="117"/>
        <v>2.4</v>
      </c>
      <c r="GN37" s="162">
        <f t="shared" si="118"/>
        <v>6.7199999999999996E-2</v>
      </c>
      <c r="GO37" s="119"/>
      <c r="GP37" s="162">
        <f t="shared" ref="GP37" si="1348">GO37*$D37</f>
        <v>0</v>
      </c>
      <c r="GQ37" s="119"/>
      <c r="GR37" s="162">
        <f t="shared" ref="GR37" si="1349">GQ37*$D37</f>
        <v>0</v>
      </c>
      <c r="GS37" s="119"/>
      <c r="GT37" s="162">
        <f t="shared" si="121"/>
        <v>0</v>
      </c>
      <c r="GU37" s="162">
        <f t="shared" si="122"/>
        <v>0</v>
      </c>
      <c r="GV37" s="162">
        <f t="shared" si="123"/>
        <v>0</v>
      </c>
      <c r="GW37" s="125">
        <v>7.8</v>
      </c>
      <c r="GX37" s="162">
        <f t="shared" ref="GX37" si="1350">GW37*$D37</f>
        <v>0.21840000000000001</v>
      </c>
      <c r="GY37" s="125">
        <v>0</v>
      </c>
      <c r="GZ37" s="162">
        <f t="shared" ref="GZ37" si="1351">GY37*$D37</f>
        <v>0</v>
      </c>
      <c r="HA37" s="125">
        <v>0</v>
      </c>
      <c r="HB37" s="162">
        <f t="shared" si="126"/>
        <v>0</v>
      </c>
      <c r="HC37" s="162">
        <f t="shared" si="127"/>
        <v>7.8</v>
      </c>
      <c r="HD37" s="162">
        <f t="shared" si="128"/>
        <v>0.21840000000000001</v>
      </c>
      <c r="HE37" s="119"/>
      <c r="HF37" s="162">
        <f t="shared" ref="HF37" si="1352">HE37*$D37</f>
        <v>0</v>
      </c>
      <c r="HG37" s="119"/>
      <c r="HH37" s="162">
        <f t="shared" ref="HH37" si="1353">HG37*$D37</f>
        <v>0</v>
      </c>
      <c r="HI37" s="119"/>
      <c r="HJ37" s="162">
        <f t="shared" si="131"/>
        <v>0</v>
      </c>
      <c r="HK37" s="162">
        <f t="shared" si="132"/>
        <v>0</v>
      </c>
      <c r="HL37" s="162">
        <f t="shared" si="133"/>
        <v>0</v>
      </c>
      <c r="HM37" s="119"/>
      <c r="HN37" s="162">
        <f t="shared" ref="HN37" si="1354">HM37*$D37</f>
        <v>0</v>
      </c>
      <c r="HO37" s="119"/>
      <c r="HP37" s="162">
        <f t="shared" ref="HP37" si="1355">HO37*$D37</f>
        <v>0</v>
      </c>
      <c r="HQ37" s="119"/>
      <c r="HR37" s="162">
        <f t="shared" si="136"/>
        <v>0</v>
      </c>
      <c r="HS37" s="162">
        <f t="shared" si="137"/>
        <v>0</v>
      </c>
      <c r="HT37" s="162">
        <f t="shared" si="138"/>
        <v>0</v>
      </c>
      <c r="HU37" s="162">
        <v>0.8</v>
      </c>
      <c r="HV37" s="162">
        <f t="shared" si="1229"/>
        <v>2.2400000000000003E-2</v>
      </c>
      <c r="HW37" s="162"/>
      <c r="HX37" s="162">
        <f t="shared" si="1230"/>
        <v>0</v>
      </c>
      <c r="HY37" s="162"/>
      <c r="HZ37" s="162">
        <f t="shared" si="1231"/>
        <v>0</v>
      </c>
      <c r="IA37" s="162">
        <f t="shared" si="142"/>
        <v>0.8</v>
      </c>
      <c r="IB37" s="162">
        <f t="shared" si="143"/>
        <v>2.2400000000000003E-2</v>
      </c>
      <c r="IC37" s="119">
        <v>1.2</v>
      </c>
      <c r="ID37" s="162">
        <f t="shared" ref="ID37" si="1356">IC37*$D37</f>
        <v>3.3599999999999998E-2</v>
      </c>
      <c r="IE37" s="119">
        <v>0</v>
      </c>
      <c r="IF37" s="162">
        <f t="shared" ref="IF37" si="1357">IE37*$D37</f>
        <v>0</v>
      </c>
      <c r="IG37" s="119">
        <v>0</v>
      </c>
      <c r="IH37" s="162">
        <f t="shared" si="146"/>
        <v>0</v>
      </c>
      <c r="II37" s="162">
        <f t="shared" si="147"/>
        <v>1.2</v>
      </c>
      <c r="IJ37" s="162">
        <f t="shared" si="148"/>
        <v>3.3599999999999998E-2</v>
      </c>
      <c r="IK37" s="119">
        <v>2.2000000000000002</v>
      </c>
      <c r="IL37" s="162">
        <f t="shared" ref="IL37" si="1358">IK37*$D37</f>
        <v>6.1600000000000009E-2</v>
      </c>
      <c r="IM37" s="119"/>
      <c r="IN37" s="162">
        <f t="shared" ref="IN37" si="1359">IM37*$D37</f>
        <v>0</v>
      </c>
      <c r="IO37" s="119">
        <v>1.2</v>
      </c>
      <c r="IP37" s="162">
        <f t="shared" si="151"/>
        <v>3.3599999999999998E-2</v>
      </c>
      <c r="IQ37" s="162">
        <f t="shared" si="152"/>
        <v>3.4000000000000004</v>
      </c>
      <c r="IR37" s="162">
        <f t="shared" si="153"/>
        <v>9.5200000000000007E-2</v>
      </c>
      <c r="IS37" s="119">
        <v>0</v>
      </c>
      <c r="IT37" s="162">
        <f t="shared" ref="IT37" si="1360">IS37*$D37</f>
        <v>0</v>
      </c>
      <c r="IU37" s="119">
        <v>0</v>
      </c>
      <c r="IV37" s="162">
        <f t="shared" ref="IV37" si="1361">IU37*$D37</f>
        <v>0</v>
      </c>
      <c r="IW37" s="119">
        <v>0</v>
      </c>
      <c r="IX37" s="162">
        <f t="shared" si="156"/>
        <v>0</v>
      </c>
      <c r="IY37" s="162">
        <f t="shared" si="157"/>
        <v>0</v>
      </c>
      <c r="IZ37" s="162">
        <f t="shared" si="158"/>
        <v>0</v>
      </c>
      <c r="JA37" s="119"/>
      <c r="JB37" s="162">
        <f t="shared" si="1238"/>
        <v>0</v>
      </c>
      <c r="JC37" s="162"/>
      <c r="JD37" s="162">
        <f t="shared" si="1239"/>
        <v>0</v>
      </c>
      <c r="JE37" s="119"/>
      <c r="JF37" s="162">
        <f t="shared" si="1240"/>
        <v>0</v>
      </c>
      <c r="JG37" s="162">
        <f t="shared" si="1241"/>
        <v>0</v>
      </c>
      <c r="JH37" s="162">
        <f t="shared" si="1242"/>
        <v>0</v>
      </c>
      <c r="JI37" s="116">
        <f>DU37+HU37+IS37+IK37+IC37+HM37+HE37+GW37+GO37+GG37+FY37+FQ37+FI37+FA37+ES37+EK37+EC37+DM37+DE37+CW37+CO37+CG37+BY37+BQ37+BI37+BA37+AS37+AK37+AC37+U37+M37+E37+JA37-1.2</f>
        <v>48.769999999999982</v>
      </c>
      <c r="JJ37" s="116">
        <f>DV37+HV37+IT37+IL37+ID37+HN37+HF37+GX37+GP37+GH37+FZ37+FR37+FJ37+FB37+ET37+EL37+ED37+DN37+DF37+CX37+CP37+CH37+BZ37+BR37+BJ37+BB37+AT37+AL37+AD37+V37+N37+F37+JB37-0.03</f>
        <v>1.3691600000000002</v>
      </c>
      <c r="JK37" s="116">
        <f t="shared" si="1243"/>
        <v>2.5999999999999996</v>
      </c>
      <c r="JL37" s="116">
        <f t="shared" si="1243"/>
        <v>7.2800000000000004E-2</v>
      </c>
      <c r="JM37" s="116">
        <f t="shared" si="1243"/>
        <v>5.4</v>
      </c>
      <c r="JN37" s="116">
        <f t="shared" si="1243"/>
        <v>0.1512</v>
      </c>
      <c r="JO37" s="116">
        <f t="shared" si="224"/>
        <v>56.769999999999982</v>
      </c>
      <c r="JP37" s="116">
        <f t="shared" si="225"/>
        <v>1.5931600000000001</v>
      </c>
    </row>
    <row r="38" spans="1:276" s="53" customFormat="1" ht="25.5" customHeight="1">
      <c r="A38" s="50" t="s">
        <v>75</v>
      </c>
      <c r="B38" s="51" t="s">
        <v>57</v>
      </c>
      <c r="C38" s="50" t="s">
        <v>55</v>
      </c>
      <c r="D38" s="165">
        <v>5.3339999999999999E-2</v>
      </c>
      <c r="E38" s="57">
        <v>2.93</v>
      </c>
      <c r="F38" s="162">
        <f t="shared" si="0"/>
        <v>0.15628620000000001</v>
      </c>
      <c r="G38" s="137">
        <v>0</v>
      </c>
      <c r="H38" s="162">
        <f t="shared" si="0"/>
        <v>0</v>
      </c>
      <c r="I38" s="138">
        <v>0</v>
      </c>
      <c r="J38" s="162">
        <f t="shared" ref="J38" si="1362">I38*$D38</f>
        <v>0</v>
      </c>
      <c r="K38" s="162">
        <f t="shared" si="2"/>
        <v>2.93</v>
      </c>
      <c r="L38" s="162">
        <f t="shared" si="3"/>
        <v>0.15628620000000001</v>
      </c>
      <c r="M38" s="119">
        <v>2.4</v>
      </c>
      <c r="N38" s="162">
        <f t="shared" ref="N38" si="1363">M38*$D38</f>
        <v>0.12801599999999999</v>
      </c>
      <c r="O38" s="119">
        <v>0</v>
      </c>
      <c r="P38" s="162">
        <f t="shared" ref="P38" si="1364">O38*$D38</f>
        <v>0</v>
      </c>
      <c r="Q38" s="119">
        <v>0</v>
      </c>
      <c r="R38" s="162">
        <f t="shared" si="6"/>
        <v>0</v>
      </c>
      <c r="S38" s="162">
        <f t="shared" si="7"/>
        <v>2.4</v>
      </c>
      <c r="T38" s="162">
        <f t="shared" si="8"/>
        <v>0.12801599999999999</v>
      </c>
      <c r="U38" s="120">
        <v>0</v>
      </c>
      <c r="V38" s="162">
        <f t="shared" ref="V38" si="1365">U38*$D38</f>
        <v>0</v>
      </c>
      <c r="W38" s="120">
        <v>0</v>
      </c>
      <c r="X38" s="162">
        <f t="shared" ref="X38" si="1366">W38*$D38</f>
        <v>0</v>
      </c>
      <c r="Y38" s="120">
        <v>0</v>
      </c>
      <c r="Z38" s="162">
        <f t="shared" si="11"/>
        <v>0</v>
      </c>
      <c r="AA38" s="162">
        <f t="shared" si="12"/>
        <v>0</v>
      </c>
      <c r="AB38" s="162">
        <f t="shared" si="13"/>
        <v>0</v>
      </c>
      <c r="AC38" s="119">
        <v>0</v>
      </c>
      <c r="AD38" s="162">
        <f t="shared" ref="AD38" si="1367">AC38*$D38</f>
        <v>0</v>
      </c>
      <c r="AE38" s="119">
        <v>0</v>
      </c>
      <c r="AF38" s="162">
        <f t="shared" ref="AF38" si="1368">AE38*$D38</f>
        <v>0</v>
      </c>
      <c r="AG38" s="119">
        <v>0</v>
      </c>
      <c r="AH38" s="162">
        <f t="shared" si="16"/>
        <v>0</v>
      </c>
      <c r="AI38" s="162">
        <f t="shared" si="17"/>
        <v>0</v>
      </c>
      <c r="AJ38" s="162">
        <f t="shared" si="18"/>
        <v>0</v>
      </c>
      <c r="AK38" s="162">
        <v>0.8</v>
      </c>
      <c r="AL38" s="162">
        <f t="shared" ref="AL38" si="1369">AK38*$D38</f>
        <v>4.2672000000000002E-2</v>
      </c>
      <c r="AM38" s="162">
        <v>0</v>
      </c>
      <c r="AN38" s="162">
        <f t="shared" ref="AN38" si="1370">AM38*$D38</f>
        <v>0</v>
      </c>
      <c r="AO38" s="162">
        <v>0</v>
      </c>
      <c r="AP38" s="162">
        <f t="shared" si="21"/>
        <v>0</v>
      </c>
      <c r="AQ38" s="162">
        <f t="shared" si="22"/>
        <v>0.8</v>
      </c>
      <c r="AR38" s="162">
        <f t="shared" si="23"/>
        <v>4.2672000000000002E-2</v>
      </c>
      <c r="AS38" s="162">
        <v>1.2</v>
      </c>
      <c r="AT38" s="162">
        <f t="shared" ref="AT38" si="1371">AS38*$D38</f>
        <v>6.4007999999999995E-2</v>
      </c>
      <c r="AU38" s="162"/>
      <c r="AV38" s="162">
        <f t="shared" ref="AV38" si="1372">AU38*$D38</f>
        <v>0</v>
      </c>
      <c r="AW38" s="162">
        <v>0</v>
      </c>
      <c r="AX38" s="162">
        <f t="shared" si="26"/>
        <v>0</v>
      </c>
      <c r="AY38" s="162">
        <f t="shared" si="27"/>
        <v>1.2</v>
      </c>
      <c r="AZ38" s="162">
        <f t="shared" si="28"/>
        <v>6.4007999999999995E-2</v>
      </c>
      <c r="BA38" s="119"/>
      <c r="BB38" s="162">
        <f t="shared" ref="BB38" si="1373">BA38*$D38</f>
        <v>0</v>
      </c>
      <c r="BC38" s="119"/>
      <c r="BD38" s="162">
        <f t="shared" ref="BD38" si="1374">BC38*$D38</f>
        <v>0</v>
      </c>
      <c r="BE38" s="119"/>
      <c r="BF38" s="162">
        <f t="shared" si="31"/>
        <v>0</v>
      </c>
      <c r="BG38" s="162">
        <f t="shared" si="32"/>
        <v>0</v>
      </c>
      <c r="BH38" s="162">
        <f t="shared" si="33"/>
        <v>0</v>
      </c>
      <c r="BI38" s="119"/>
      <c r="BJ38" s="162">
        <f t="shared" ref="BJ38" si="1375">BI38*$D38</f>
        <v>0</v>
      </c>
      <c r="BK38" s="119"/>
      <c r="BL38" s="162">
        <f t="shared" ref="BL38" si="1376">BK38*$D38</f>
        <v>0</v>
      </c>
      <c r="BM38" s="119"/>
      <c r="BN38" s="162">
        <f t="shared" si="36"/>
        <v>0</v>
      </c>
      <c r="BO38" s="162">
        <f t="shared" si="37"/>
        <v>0</v>
      </c>
      <c r="BP38" s="162">
        <f t="shared" si="38"/>
        <v>0</v>
      </c>
      <c r="BQ38" s="119"/>
      <c r="BR38" s="162">
        <f t="shared" ref="BR38" si="1377">BQ38*$D38</f>
        <v>0</v>
      </c>
      <c r="BS38" s="119"/>
      <c r="BT38" s="162">
        <f t="shared" ref="BT38" si="1378">BS38*$D38</f>
        <v>0</v>
      </c>
      <c r="BU38" s="119"/>
      <c r="BV38" s="162">
        <f t="shared" si="41"/>
        <v>0</v>
      </c>
      <c r="BW38" s="162">
        <f t="shared" si="42"/>
        <v>0</v>
      </c>
      <c r="BX38" s="162">
        <f t="shared" si="43"/>
        <v>0</v>
      </c>
      <c r="BY38" s="119"/>
      <c r="BZ38" s="162">
        <f t="shared" ref="BZ38" si="1379">BY38*$D38</f>
        <v>0</v>
      </c>
      <c r="CA38" s="119"/>
      <c r="CB38" s="162">
        <f t="shared" ref="CB38" si="1380">CA38*$D38</f>
        <v>0</v>
      </c>
      <c r="CC38" s="119"/>
      <c r="CD38" s="162">
        <f t="shared" si="46"/>
        <v>0</v>
      </c>
      <c r="CE38" s="162">
        <f t="shared" si="47"/>
        <v>0</v>
      </c>
      <c r="CF38" s="162">
        <f t="shared" si="48"/>
        <v>0</v>
      </c>
      <c r="CG38" s="121">
        <v>2</v>
      </c>
      <c r="CH38" s="162">
        <f t="shared" ref="CH38" si="1381">CG38*$D38</f>
        <v>0.10668</v>
      </c>
      <c r="CI38" s="121">
        <v>0</v>
      </c>
      <c r="CJ38" s="162">
        <f t="shared" ref="CJ38" si="1382">CI38*$D38</f>
        <v>0</v>
      </c>
      <c r="CK38" s="121">
        <v>0</v>
      </c>
      <c r="CL38" s="162">
        <f t="shared" si="51"/>
        <v>0</v>
      </c>
      <c r="CM38" s="162">
        <f t="shared" si="52"/>
        <v>2</v>
      </c>
      <c r="CN38" s="162">
        <f t="shared" si="53"/>
        <v>0.10668</v>
      </c>
      <c r="CO38" s="121"/>
      <c r="CP38" s="162">
        <f t="shared" ref="CP38" si="1383">CO38*$D38</f>
        <v>0</v>
      </c>
      <c r="CQ38" s="121"/>
      <c r="CR38" s="162">
        <f t="shared" ref="CR38" si="1384">CQ38*$D38</f>
        <v>0</v>
      </c>
      <c r="CS38" s="121"/>
      <c r="CT38" s="162">
        <f t="shared" si="56"/>
        <v>0</v>
      </c>
      <c r="CU38" s="162">
        <f t="shared" si="57"/>
        <v>0</v>
      </c>
      <c r="CV38" s="162">
        <f t="shared" si="58"/>
        <v>0</v>
      </c>
      <c r="CW38" s="162">
        <v>2.2000000000000002</v>
      </c>
      <c r="CX38" s="162">
        <f t="shared" ref="CX38" si="1385">CW38*$D38</f>
        <v>0.11734800000000001</v>
      </c>
      <c r="CY38" s="162"/>
      <c r="CZ38" s="162">
        <f t="shared" ref="CZ38" si="1386">CY38*$D38</f>
        <v>0</v>
      </c>
      <c r="DA38" s="162"/>
      <c r="DB38" s="162">
        <f t="shared" si="61"/>
        <v>0</v>
      </c>
      <c r="DC38" s="162">
        <f t="shared" si="62"/>
        <v>2.2000000000000002</v>
      </c>
      <c r="DD38" s="162">
        <f t="shared" si="63"/>
        <v>0.11734800000000001</v>
      </c>
      <c r="DE38" s="119">
        <v>0</v>
      </c>
      <c r="DF38" s="162">
        <f t="shared" ref="DF38" si="1387">DE38*$D38</f>
        <v>0</v>
      </c>
      <c r="DG38" s="119">
        <v>0</v>
      </c>
      <c r="DH38" s="162">
        <f t="shared" ref="DH38" si="1388">DG38*$D38</f>
        <v>0</v>
      </c>
      <c r="DI38" s="119">
        <v>0</v>
      </c>
      <c r="DJ38" s="162">
        <f t="shared" si="66"/>
        <v>0</v>
      </c>
      <c r="DK38" s="162">
        <f t="shared" si="67"/>
        <v>0</v>
      </c>
      <c r="DL38" s="162">
        <f t="shared" si="68"/>
        <v>0</v>
      </c>
      <c r="DM38" s="119">
        <v>0</v>
      </c>
      <c r="DN38" s="162">
        <f t="shared" ref="DN38" si="1389">DM38*$D38</f>
        <v>0</v>
      </c>
      <c r="DO38" s="119">
        <v>0</v>
      </c>
      <c r="DP38" s="162">
        <f t="shared" ref="DP38" si="1390">DO38*$D38</f>
        <v>0</v>
      </c>
      <c r="DQ38" s="119">
        <v>0</v>
      </c>
      <c r="DR38" s="162">
        <f t="shared" si="71"/>
        <v>0</v>
      </c>
      <c r="DS38" s="162">
        <f t="shared" si="72"/>
        <v>0</v>
      </c>
      <c r="DT38" s="162">
        <f t="shared" si="73"/>
        <v>0</v>
      </c>
      <c r="DU38" s="119">
        <v>3.47</v>
      </c>
      <c r="DV38" s="162">
        <f t="shared" si="1202"/>
        <v>0.1850898</v>
      </c>
      <c r="DW38" s="162"/>
      <c r="DX38" s="162">
        <f t="shared" si="1203"/>
        <v>0</v>
      </c>
      <c r="DY38" s="119"/>
      <c r="DZ38" s="162">
        <f t="shared" si="1204"/>
        <v>0</v>
      </c>
      <c r="EA38" s="162">
        <f t="shared" si="77"/>
        <v>3.47</v>
      </c>
      <c r="EB38" s="162">
        <f t="shared" si="78"/>
        <v>0.1850898</v>
      </c>
      <c r="EC38" s="119">
        <v>0</v>
      </c>
      <c r="ED38" s="162">
        <f t="shared" ref="ED38" si="1391">EC38*$D38</f>
        <v>0</v>
      </c>
      <c r="EE38" s="119">
        <v>0</v>
      </c>
      <c r="EF38" s="162">
        <f t="shared" ref="EF38" si="1392">EE38*$D38</f>
        <v>0</v>
      </c>
      <c r="EG38" s="119">
        <v>0</v>
      </c>
      <c r="EH38" s="162">
        <f t="shared" si="81"/>
        <v>0</v>
      </c>
      <c r="EI38" s="162">
        <f t="shared" si="82"/>
        <v>0</v>
      </c>
      <c r="EJ38" s="162">
        <f t="shared" si="83"/>
        <v>0</v>
      </c>
      <c r="EK38" s="162">
        <v>4.62</v>
      </c>
      <c r="EL38" s="162">
        <f t="shared" ref="EL38" si="1393">EK38*$D38</f>
        <v>0.24643080000000001</v>
      </c>
      <c r="EM38" s="162"/>
      <c r="EN38" s="162">
        <f t="shared" ref="EN38" si="1394">EM38*$D38</f>
        <v>0</v>
      </c>
      <c r="EO38" s="162"/>
      <c r="EP38" s="162">
        <f t="shared" si="86"/>
        <v>0</v>
      </c>
      <c r="EQ38" s="162">
        <f t="shared" si="87"/>
        <v>4.62</v>
      </c>
      <c r="ER38" s="162">
        <f t="shared" si="88"/>
        <v>0.24643080000000001</v>
      </c>
      <c r="ES38" s="162">
        <v>0</v>
      </c>
      <c r="ET38" s="162">
        <f t="shared" ref="ET38" si="1395">ES38*$D38</f>
        <v>0</v>
      </c>
      <c r="EU38" s="162">
        <v>0</v>
      </c>
      <c r="EV38" s="162">
        <f t="shared" ref="EV38" si="1396">EU38*$D38</f>
        <v>0</v>
      </c>
      <c r="EW38" s="162"/>
      <c r="EX38" s="162">
        <f t="shared" si="91"/>
        <v>0</v>
      </c>
      <c r="EY38" s="162">
        <f t="shared" si="92"/>
        <v>0</v>
      </c>
      <c r="EZ38" s="162">
        <f t="shared" si="93"/>
        <v>0</v>
      </c>
      <c r="FA38" s="125"/>
      <c r="FB38" s="162">
        <f t="shared" ref="FB38" si="1397">FA38*$D38</f>
        <v>0</v>
      </c>
      <c r="FC38" s="162"/>
      <c r="FD38" s="162">
        <f t="shared" ref="FD38" si="1398">FC38*$D38</f>
        <v>0</v>
      </c>
      <c r="FE38" s="138"/>
      <c r="FF38" s="162">
        <f t="shared" si="96"/>
        <v>0</v>
      </c>
      <c r="FG38" s="162">
        <f t="shared" si="97"/>
        <v>0</v>
      </c>
      <c r="FH38" s="162">
        <f t="shared" si="98"/>
        <v>0</v>
      </c>
      <c r="FI38" s="139"/>
      <c r="FJ38" s="162">
        <f t="shared" ref="FJ38" si="1399">FI38*$D38</f>
        <v>0</v>
      </c>
      <c r="FK38" s="123">
        <v>1.8</v>
      </c>
      <c r="FL38" s="162">
        <f t="shared" ref="FL38" si="1400">FK38*$D38</f>
        <v>9.6012E-2</v>
      </c>
      <c r="FM38" s="140"/>
      <c r="FN38" s="162">
        <f t="shared" si="101"/>
        <v>0</v>
      </c>
      <c r="FO38" s="162">
        <f t="shared" si="102"/>
        <v>1.8</v>
      </c>
      <c r="FP38" s="162">
        <f t="shared" si="103"/>
        <v>9.6012E-2</v>
      </c>
      <c r="FQ38" s="119">
        <v>16.399999999999999</v>
      </c>
      <c r="FR38" s="162">
        <f t="shared" ref="FR38" si="1401">FQ38*$D38</f>
        <v>0.87477599999999989</v>
      </c>
      <c r="FS38" s="119">
        <v>2.4</v>
      </c>
      <c r="FT38" s="162">
        <f t="shared" ref="FT38" si="1402">FS38*$D38</f>
        <v>0.12801599999999999</v>
      </c>
      <c r="FU38" s="119">
        <v>2</v>
      </c>
      <c r="FV38" s="162">
        <f t="shared" si="106"/>
        <v>0.10668</v>
      </c>
      <c r="FW38" s="162">
        <f t="shared" si="107"/>
        <v>20.799999999999997</v>
      </c>
      <c r="FX38" s="162">
        <f t="shared" si="108"/>
        <v>1.1094719999999998</v>
      </c>
      <c r="FY38" s="119">
        <v>0</v>
      </c>
      <c r="FZ38" s="162">
        <f t="shared" ref="FZ38" si="1403">FY38*$D38</f>
        <v>0</v>
      </c>
      <c r="GA38" s="119">
        <v>0</v>
      </c>
      <c r="GB38" s="162">
        <f t="shared" ref="GB38" si="1404">GA38*$D38</f>
        <v>0</v>
      </c>
      <c r="GC38" s="119">
        <v>0</v>
      </c>
      <c r="GD38" s="162">
        <f t="shared" si="111"/>
        <v>0</v>
      </c>
      <c r="GE38" s="162">
        <f t="shared" si="112"/>
        <v>0</v>
      </c>
      <c r="GF38" s="162">
        <f t="shared" si="113"/>
        <v>0</v>
      </c>
      <c r="GG38" s="119">
        <v>0.4</v>
      </c>
      <c r="GH38" s="162">
        <f t="shared" ref="GH38" si="1405">GG38*$D38</f>
        <v>2.1336000000000001E-2</v>
      </c>
      <c r="GI38" s="119">
        <v>0</v>
      </c>
      <c r="GJ38" s="162">
        <f t="shared" ref="GJ38" si="1406">GI38*$D38</f>
        <v>0</v>
      </c>
      <c r="GK38" s="119">
        <v>0</v>
      </c>
      <c r="GL38" s="162">
        <f t="shared" si="116"/>
        <v>0</v>
      </c>
      <c r="GM38" s="162">
        <f t="shared" si="117"/>
        <v>0.4</v>
      </c>
      <c r="GN38" s="162">
        <f t="shared" si="118"/>
        <v>2.1336000000000001E-2</v>
      </c>
      <c r="GO38" s="119"/>
      <c r="GP38" s="162">
        <f t="shared" ref="GP38" si="1407">GO38*$D38</f>
        <v>0</v>
      </c>
      <c r="GQ38" s="119"/>
      <c r="GR38" s="162">
        <f t="shared" ref="GR38" si="1408">GQ38*$D38</f>
        <v>0</v>
      </c>
      <c r="GS38" s="119"/>
      <c r="GT38" s="162">
        <f t="shared" si="121"/>
        <v>0</v>
      </c>
      <c r="GU38" s="162">
        <f t="shared" si="122"/>
        <v>0</v>
      </c>
      <c r="GV38" s="162">
        <f t="shared" si="123"/>
        <v>0</v>
      </c>
      <c r="GW38" s="125">
        <v>19.66</v>
      </c>
      <c r="GX38" s="162">
        <f t="shared" ref="GX38" si="1409">GW38*$D38</f>
        <v>1.0486644000000001</v>
      </c>
      <c r="GY38" s="125">
        <v>0</v>
      </c>
      <c r="GZ38" s="162">
        <f t="shared" ref="GZ38" si="1410">GY38*$D38</f>
        <v>0</v>
      </c>
      <c r="HA38" s="125">
        <v>1</v>
      </c>
      <c r="HB38" s="162">
        <f t="shared" si="126"/>
        <v>5.3339999999999999E-2</v>
      </c>
      <c r="HC38" s="162">
        <f t="shared" si="127"/>
        <v>20.66</v>
      </c>
      <c r="HD38" s="162">
        <f t="shared" si="128"/>
        <v>1.1020044</v>
      </c>
      <c r="HE38" s="119">
        <v>0.8</v>
      </c>
      <c r="HF38" s="162">
        <f t="shared" ref="HF38" si="1411">HE38*$D38</f>
        <v>4.2672000000000002E-2</v>
      </c>
      <c r="HG38" s="119"/>
      <c r="HH38" s="162">
        <f t="shared" ref="HH38" si="1412">HG38*$D38</f>
        <v>0</v>
      </c>
      <c r="HI38" s="119"/>
      <c r="HJ38" s="162">
        <f t="shared" si="131"/>
        <v>0</v>
      </c>
      <c r="HK38" s="162">
        <f t="shared" si="132"/>
        <v>0.8</v>
      </c>
      <c r="HL38" s="162">
        <f t="shared" si="133"/>
        <v>4.2672000000000002E-2</v>
      </c>
      <c r="HM38" s="119">
        <v>15</v>
      </c>
      <c r="HN38" s="162">
        <f t="shared" ref="HN38" si="1413">HM38*$D38</f>
        <v>0.80010000000000003</v>
      </c>
      <c r="HO38" s="119">
        <v>0</v>
      </c>
      <c r="HP38" s="162">
        <f t="shared" ref="HP38" si="1414">HO38*$D38</f>
        <v>0</v>
      </c>
      <c r="HQ38" s="119">
        <v>0</v>
      </c>
      <c r="HR38" s="162">
        <f t="shared" si="136"/>
        <v>0</v>
      </c>
      <c r="HS38" s="162">
        <f t="shared" si="137"/>
        <v>15</v>
      </c>
      <c r="HT38" s="162">
        <f t="shared" si="138"/>
        <v>0.80010000000000003</v>
      </c>
      <c r="HU38" s="162">
        <v>15.2</v>
      </c>
      <c r="HV38" s="162">
        <f t="shared" si="1229"/>
        <v>0.81076799999999993</v>
      </c>
      <c r="HW38" s="162"/>
      <c r="HX38" s="162">
        <f t="shared" si="1230"/>
        <v>0</v>
      </c>
      <c r="HY38" s="162"/>
      <c r="HZ38" s="162">
        <f t="shared" si="1231"/>
        <v>0</v>
      </c>
      <c r="IA38" s="162">
        <f t="shared" si="142"/>
        <v>15.2</v>
      </c>
      <c r="IB38" s="162">
        <f t="shared" si="143"/>
        <v>0.81076799999999993</v>
      </c>
      <c r="IC38" s="119">
        <v>3.8</v>
      </c>
      <c r="ID38" s="162">
        <f t="shared" ref="ID38" si="1415">IC38*$D38</f>
        <v>0.20269199999999998</v>
      </c>
      <c r="IE38" s="119">
        <v>0</v>
      </c>
      <c r="IF38" s="162">
        <f t="shared" ref="IF38" si="1416">IE38*$D38</f>
        <v>0</v>
      </c>
      <c r="IG38" s="119">
        <v>0</v>
      </c>
      <c r="IH38" s="162">
        <f t="shared" si="146"/>
        <v>0</v>
      </c>
      <c r="II38" s="162">
        <f t="shared" si="147"/>
        <v>3.8</v>
      </c>
      <c r="IJ38" s="162">
        <f t="shared" si="148"/>
        <v>0.20269199999999998</v>
      </c>
      <c r="IK38" s="119">
        <v>6.4</v>
      </c>
      <c r="IL38" s="162">
        <f t="shared" ref="IL38" si="1417">IK38*$D38</f>
        <v>0.34137600000000001</v>
      </c>
      <c r="IM38" s="119"/>
      <c r="IN38" s="162">
        <f t="shared" ref="IN38" si="1418">IM38*$D38</f>
        <v>0</v>
      </c>
      <c r="IO38" s="119"/>
      <c r="IP38" s="162">
        <f t="shared" si="151"/>
        <v>0</v>
      </c>
      <c r="IQ38" s="162">
        <f t="shared" si="152"/>
        <v>6.4</v>
      </c>
      <c r="IR38" s="162">
        <f t="shared" si="153"/>
        <v>0.34137600000000001</v>
      </c>
      <c r="IS38" s="119">
        <v>1.8</v>
      </c>
      <c r="IT38" s="162">
        <f t="shared" ref="IT38" si="1419">IS38*$D38</f>
        <v>9.6012E-2</v>
      </c>
      <c r="IU38" s="119">
        <v>0</v>
      </c>
      <c r="IV38" s="162">
        <f t="shared" ref="IV38" si="1420">IU38*$D38</f>
        <v>0</v>
      </c>
      <c r="IW38" s="119">
        <v>0</v>
      </c>
      <c r="IX38" s="162">
        <f t="shared" si="156"/>
        <v>0</v>
      </c>
      <c r="IY38" s="162">
        <f t="shared" si="157"/>
        <v>1.8</v>
      </c>
      <c r="IZ38" s="162">
        <f t="shared" si="158"/>
        <v>9.6012E-2</v>
      </c>
      <c r="JA38" s="119"/>
      <c r="JB38" s="162">
        <f t="shared" si="1238"/>
        <v>0</v>
      </c>
      <c r="JC38" s="162"/>
      <c r="JD38" s="162">
        <f t="shared" si="1239"/>
        <v>0</v>
      </c>
      <c r="JE38" s="119"/>
      <c r="JF38" s="162">
        <f t="shared" si="1240"/>
        <v>0</v>
      </c>
      <c r="JG38" s="162">
        <f t="shared" si="1241"/>
        <v>0</v>
      </c>
      <c r="JH38" s="162">
        <f t="shared" si="1242"/>
        <v>0</v>
      </c>
      <c r="JI38" s="116">
        <f t="shared" si="1243"/>
        <v>99.080000000000027</v>
      </c>
      <c r="JJ38" s="116">
        <f t="shared" si="1243"/>
        <v>5.2849271999999985</v>
      </c>
      <c r="JK38" s="116">
        <f t="shared" si="1243"/>
        <v>4.2</v>
      </c>
      <c r="JL38" s="116">
        <f t="shared" si="1243"/>
        <v>0.224028</v>
      </c>
      <c r="JM38" s="116">
        <f t="shared" si="1243"/>
        <v>3</v>
      </c>
      <c r="JN38" s="116">
        <f t="shared" si="1243"/>
        <v>0.16002</v>
      </c>
      <c r="JO38" s="116">
        <f t="shared" si="224"/>
        <v>106.28000000000003</v>
      </c>
      <c r="JP38" s="116">
        <f t="shared" si="225"/>
        <v>5.6689751999999984</v>
      </c>
    </row>
    <row r="39" spans="1:276" s="53" customFormat="1" ht="25.5" customHeight="1">
      <c r="A39" s="50" t="s">
        <v>77</v>
      </c>
      <c r="B39" s="54" t="s">
        <v>59</v>
      </c>
      <c r="C39" s="50" t="s">
        <v>55</v>
      </c>
      <c r="D39" s="165">
        <v>3.2000000000000001E-2</v>
      </c>
      <c r="E39" s="57">
        <v>0.6</v>
      </c>
      <c r="F39" s="162">
        <f t="shared" si="0"/>
        <v>1.9199999999999998E-2</v>
      </c>
      <c r="G39" s="141">
        <v>0</v>
      </c>
      <c r="H39" s="162">
        <f t="shared" si="0"/>
        <v>0</v>
      </c>
      <c r="I39" s="138">
        <v>0</v>
      </c>
      <c r="J39" s="162">
        <f t="shared" ref="J39" si="1421">I39*$D39</f>
        <v>0</v>
      </c>
      <c r="K39" s="162">
        <f t="shared" si="2"/>
        <v>0.6</v>
      </c>
      <c r="L39" s="162">
        <f t="shared" si="3"/>
        <v>1.9199999999999998E-2</v>
      </c>
      <c r="M39" s="119">
        <v>3.6</v>
      </c>
      <c r="N39" s="162">
        <f t="shared" ref="N39" si="1422">M39*$D39</f>
        <v>0.11520000000000001</v>
      </c>
      <c r="O39" s="119">
        <v>0</v>
      </c>
      <c r="P39" s="162">
        <f t="shared" ref="P39" si="1423">O39*$D39</f>
        <v>0</v>
      </c>
      <c r="Q39" s="119">
        <v>0.94</v>
      </c>
      <c r="R39" s="162">
        <f t="shared" si="6"/>
        <v>3.0079999999999999E-2</v>
      </c>
      <c r="S39" s="162">
        <f t="shared" si="7"/>
        <v>4.54</v>
      </c>
      <c r="T39" s="162">
        <f t="shared" si="8"/>
        <v>0.14528000000000002</v>
      </c>
      <c r="U39" s="120">
        <v>0</v>
      </c>
      <c r="V39" s="162">
        <f t="shared" ref="V39" si="1424">U39*$D39</f>
        <v>0</v>
      </c>
      <c r="W39" s="120">
        <v>0</v>
      </c>
      <c r="X39" s="162">
        <f t="shared" ref="X39" si="1425">W39*$D39</f>
        <v>0</v>
      </c>
      <c r="Y39" s="120">
        <v>0</v>
      </c>
      <c r="Z39" s="162">
        <f t="shared" si="11"/>
        <v>0</v>
      </c>
      <c r="AA39" s="162">
        <f t="shared" si="12"/>
        <v>0</v>
      </c>
      <c r="AB39" s="162">
        <f t="shared" si="13"/>
        <v>0</v>
      </c>
      <c r="AC39" s="119">
        <v>0</v>
      </c>
      <c r="AD39" s="162">
        <f t="shared" ref="AD39" si="1426">AC39*$D39</f>
        <v>0</v>
      </c>
      <c r="AE39" s="119">
        <v>0</v>
      </c>
      <c r="AF39" s="162">
        <f t="shared" ref="AF39" si="1427">AE39*$D39</f>
        <v>0</v>
      </c>
      <c r="AG39" s="119">
        <v>0</v>
      </c>
      <c r="AH39" s="162">
        <f t="shared" si="16"/>
        <v>0</v>
      </c>
      <c r="AI39" s="162">
        <f t="shared" si="17"/>
        <v>0</v>
      </c>
      <c r="AJ39" s="162">
        <f t="shared" si="18"/>
        <v>0</v>
      </c>
      <c r="AK39" s="162">
        <v>0.2</v>
      </c>
      <c r="AL39" s="162">
        <f t="shared" ref="AL39" si="1428">AK39*$D39</f>
        <v>6.4000000000000003E-3</v>
      </c>
      <c r="AM39" s="162">
        <v>0</v>
      </c>
      <c r="AN39" s="162">
        <f t="shared" ref="AN39" si="1429">AM39*$D39</f>
        <v>0</v>
      </c>
      <c r="AO39" s="162">
        <v>0</v>
      </c>
      <c r="AP39" s="162">
        <f t="shared" si="21"/>
        <v>0</v>
      </c>
      <c r="AQ39" s="162">
        <f t="shared" si="22"/>
        <v>0.2</v>
      </c>
      <c r="AR39" s="162">
        <f t="shared" si="23"/>
        <v>6.4000000000000003E-3</v>
      </c>
      <c r="AS39" s="162">
        <v>4</v>
      </c>
      <c r="AT39" s="162">
        <f t="shared" ref="AT39" si="1430">AS39*$D39</f>
        <v>0.128</v>
      </c>
      <c r="AU39" s="162"/>
      <c r="AV39" s="162">
        <f t="shared" ref="AV39" si="1431">AU39*$D39</f>
        <v>0</v>
      </c>
      <c r="AW39" s="162">
        <v>0</v>
      </c>
      <c r="AX39" s="162">
        <f t="shared" si="26"/>
        <v>0</v>
      </c>
      <c r="AY39" s="162">
        <f t="shared" si="27"/>
        <v>4</v>
      </c>
      <c r="AZ39" s="162">
        <f t="shared" si="28"/>
        <v>0.128</v>
      </c>
      <c r="BA39" s="119">
        <v>0.8</v>
      </c>
      <c r="BB39" s="162">
        <f t="shared" ref="BB39" si="1432">BA39*$D39</f>
        <v>2.5600000000000001E-2</v>
      </c>
      <c r="BC39" s="119">
        <v>0.8</v>
      </c>
      <c r="BD39" s="162">
        <f t="shared" ref="BD39" si="1433">BC39*$D39</f>
        <v>2.5600000000000001E-2</v>
      </c>
      <c r="BE39" s="119"/>
      <c r="BF39" s="162">
        <f t="shared" si="31"/>
        <v>0</v>
      </c>
      <c r="BG39" s="162">
        <f t="shared" si="32"/>
        <v>1.6</v>
      </c>
      <c r="BH39" s="162">
        <f t="shared" si="33"/>
        <v>5.1200000000000002E-2</v>
      </c>
      <c r="BI39" s="119"/>
      <c r="BJ39" s="162">
        <f t="shared" ref="BJ39" si="1434">BI39*$D39</f>
        <v>0</v>
      </c>
      <c r="BK39" s="119"/>
      <c r="BL39" s="162">
        <f t="shared" ref="BL39" si="1435">BK39*$D39</f>
        <v>0</v>
      </c>
      <c r="BM39" s="119"/>
      <c r="BN39" s="162">
        <f t="shared" si="36"/>
        <v>0</v>
      </c>
      <c r="BO39" s="162">
        <f t="shared" si="37"/>
        <v>0</v>
      </c>
      <c r="BP39" s="162">
        <f t="shared" si="38"/>
        <v>0</v>
      </c>
      <c r="BQ39" s="119"/>
      <c r="BR39" s="162">
        <f t="shared" ref="BR39" si="1436">BQ39*$D39</f>
        <v>0</v>
      </c>
      <c r="BS39" s="119"/>
      <c r="BT39" s="162">
        <f t="shared" ref="BT39" si="1437">BS39*$D39</f>
        <v>0</v>
      </c>
      <c r="BU39" s="119"/>
      <c r="BV39" s="162">
        <f t="shared" si="41"/>
        <v>0</v>
      </c>
      <c r="BW39" s="162">
        <f t="shared" si="42"/>
        <v>0</v>
      </c>
      <c r="BX39" s="162">
        <f t="shared" si="43"/>
        <v>0</v>
      </c>
      <c r="BY39" s="119"/>
      <c r="BZ39" s="162">
        <f t="shared" ref="BZ39" si="1438">BY39*$D39</f>
        <v>0</v>
      </c>
      <c r="CA39" s="119"/>
      <c r="CB39" s="162">
        <f t="shared" ref="CB39" si="1439">CA39*$D39</f>
        <v>0</v>
      </c>
      <c r="CC39" s="119"/>
      <c r="CD39" s="162">
        <f t="shared" si="46"/>
        <v>0</v>
      </c>
      <c r="CE39" s="162">
        <f t="shared" si="47"/>
        <v>0</v>
      </c>
      <c r="CF39" s="162">
        <f t="shared" si="48"/>
        <v>0</v>
      </c>
      <c r="CG39" s="121"/>
      <c r="CH39" s="162">
        <f t="shared" ref="CH39" si="1440">CG39*$D39</f>
        <v>0</v>
      </c>
      <c r="CI39" s="121"/>
      <c r="CJ39" s="162">
        <f t="shared" ref="CJ39" si="1441">CI39*$D39</f>
        <v>0</v>
      </c>
      <c r="CK39" s="121"/>
      <c r="CL39" s="162">
        <f t="shared" si="51"/>
        <v>0</v>
      </c>
      <c r="CM39" s="162">
        <f t="shared" si="52"/>
        <v>0</v>
      </c>
      <c r="CN39" s="162">
        <f t="shared" si="53"/>
        <v>0</v>
      </c>
      <c r="CO39" s="121"/>
      <c r="CP39" s="162">
        <f t="shared" ref="CP39" si="1442">CO39*$D39</f>
        <v>0</v>
      </c>
      <c r="CQ39" s="121"/>
      <c r="CR39" s="162">
        <f t="shared" ref="CR39" si="1443">CQ39*$D39</f>
        <v>0</v>
      </c>
      <c r="CS39" s="121"/>
      <c r="CT39" s="162">
        <f t="shared" si="56"/>
        <v>0</v>
      </c>
      <c r="CU39" s="162">
        <f t="shared" si="57"/>
        <v>0</v>
      </c>
      <c r="CV39" s="162">
        <f t="shared" si="58"/>
        <v>0</v>
      </c>
      <c r="CW39" s="162">
        <v>7.53</v>
      </c>
      <c r="CX39" s="162">
        <f t="shared" ref="CX39" si="1444">CW39*$D39</f>
        <v>0.24096000000000001</v>
      </c>
      <c r="CY39" s="162"/>
      <c r="CZ39" s="162">
        <f t="shared" ref="CZ39" si="1445">CY39*$D39</f>
        <v>0</v>
      </c>
      <c r="DA39" s="162"/>
      <c r="DB39" s="162">
        <f t="shared" si="61"/>
        <v>0</v>
      </c>
      <c r="DC39" s="162">
        <f t="shared" si="62"/>
        <v>7.53</v>
      </c>
      <c r="DD39" s="162">
        <f t="shared" si="63"/>
        <v>0.24096000000000001</v>
      </c>
      <c r="DE39" s="119">
        <v>3.8000000000000003</v>
      </c>
      <c r="DF39" s="162">
        <f t="shared" ref="DF39" si="1446">DE39*$D39</f>
        <v>0.12160000000000001</v>
      </c>
      <c r="DG39" s="119">
        <v>0</v>
      </c>
      <c r="DH39" s="162">
        <f t="shared" ref="DH39" si="1447">DG39*$D39</f>
        <v>0</v>
      </c>
      <c r="DI39" s="119">
        <v>0</v>
      </c>
      <c r="DJ39" s="162">
        <f t="shared" si="66"/>
        <v>0</v>
      </c>
      <c r="DK39" s="162">
        <f t="shared" si="67"/>
        <v>3.8000000000000003</v>
      </c>
      <c r="DL39" s="162">
        <f t="shared" si="68"/>
        <v>0.12160000000000001</v>
      </c>
      <c r="DM39" s="119">
        <v>4.4000000000000004</v>
      </c>
      <c r="DN39" s="162">
        <f t="shared" ref="DN39" si="1448">DM39*$D39</f>
        <v>0.14080000000000001</v>
      </c>
      <c r="DO39" s="119">
        <v>0</v>
      </c>
      <c r="DP39" s="162">
        <f t="shared" ref="DP39" si="1449">DO39*$D39</f>
        <v>0</v>
      </c>
      <c r="DQ39" s="119">
        <v>0</v>
      </c>
      <c r="DR39" s="162">
        <f t="shared" si="71"/>
        <v>0</v>
      </c>
      <c r="DS39" s="162">
        <f t="shared" si="72"/>
        <v>4.4000000000000004</v>
      </c>
      <c r="DT39" s="162">
        <f t="shared" si="73"/>
        <v>0.14080000000000001</v>
      </c>
      <c r="DU39" s="119"/>
      <c r="DV39" s="162">
        <f t="shared" si="1202"/>
        <v>0</v>
      </c>
      <c r="DW39" s="162"/>
      <c r="DX39" s="162">
        <f t="shared" si="1203"/>
        <v>0</v>
      </c>
      <c r="DY39" s="119"/>
      <c r="DZ39" s="162">
        <f t="shared" si="1204"/>
        <v>0</v>
      </c>
      <c r="EA39" s="162">
        <f t="shared" si="77"/>
        <v>0</v>
      </c>
      <c r="EB39" s="162">
        <f t="shared" si="78"/>
        <v>0</v>
      </c>
      <c r="EC39" s="119">
        <v>0</v>
      </c>
      <c r="ED39" s="162">
        <f t="shared" ref="ED39" si="1450">EC39*$D39</f>
        <v>0</v>
      </c>
      <c r="EE39" s="119">
        <v>0</v>
      </c>
      <c r="EF39" s="162">
        <f t="shared" ref="EF39" si="1451">EE39*$D39</f>
        <v>0</v>
      </c>
      <c r="EG39" s="119">
        <v>0</v>
      </c>
      <c r="EH39" s="162">
        <f t="shared" si="81"/>
        <v>0</v>
      </c>
      <c r="EI39" s="162">
        <f t="shared" si="82"/>
        <v>0</v>
      </c>
      <c r="EJ39" s="162">
        <f t="shared" si="83"/>
        <v>0</v>
      </c>
      <c r="EK39" s="162"/>
      <c r="EL39" s="162">
        <f t="shared" ref="EL39" si="1452">EK39*$D39</f>
        <v>0</v>
      </c>
      <c r="EM39" s="162"/>
      <c r="EN39" s="162">
        <f t="shared" ref="EN39" si="1453">EM39*$D39</f>
        <v>0</v>
      </c>
      <c r="EO39" s="162"/>
      <c r="EP39" s="162">
        <f t="shared" si="86"/>
        <v>0</v>
      </c>
      <c r="EQ39" s="162">
        <f t="shared" si="87"/>
        <v>0</v>
      </c>
      <c r="ER39" s="162">
        <f t="shared" si="88"/>
        <v>0</v>
      </c>
      <c r="ES39" s="162">
        <v>6</v>
      </c>
      <c r="ET39" s="162">
        <f t="shared" ref="ET39" si="1454">ES39*$D39</f>
        <v>0.192</v>
      </c>
      <c r="EU39" s="162">
        <v>0</v>
      </c>
      <c r="EV39" s="162">
        <f t="shared" ref="EV39" si="1455">EU39*$D39</f>
        <v>0</v>
      </c>
      <c r="EW39" s="162"/>
      <c r="EX39" s="162">
        <f t="shared" si="91"/>
        <v>0</v>
      </c>
      <c r="EY39" s="162">
        <f t="shared" si="92"/>
        <v>6</v>
      </c>
      <c r="EZ39" s="162">
        <f t="shared" si="93"/>
        <v>0.192</v>
      </c>
      <c r="FA39" s="122"/>
      <c r="FB39" s="162">
        <f t="shared" ref="FB39" si="1456">FA39*$D39</f>
        <v>0</v>
      </c>
      <c r="FC39" s="162"/>
      <c r="FD39" s="162">
        <f t="shared" ref="FD39" si="1457">FC39*$D39</f>
        <v>0</v>
      </c>
      <c r="FE39" s="121"/>
      <c r="FF39" s="162">
        <f t="shared" si="96"/>
        <v>0</v>
      </c>
      <c r="FG39" s="162">
        <f t="shared" si="97"/>
        <v>0</v>
      </c>
      <c r="FH39" s="162">
        <f t="shared" si="98"/>
        <v>0</v>
      </c>
      <c r="FI39" s="139"/>
      <c r="FJ39" s="162">
        <f t="shared" ref="FJ39" si="1458">FI39*$D39</f>
        <v>0</v>
      </c>
      <c r="FK39" s="142"/>
      <c r="FL39" s="162">
        <f t="shared" ref="FL39" si="1459">FK39*$D39</f>
        <v>0</v>
      </c>
      <c r="FM39" s="140"/>
      <c r="FN39" s="162">
        <f t="shared" si="101"/>
        <v>0</v>
      </c>
      <c r="FO39" s="162">
        <f t="shared" si="102"/>
        <v>0</v>
      </c>
      <c r="FP39" s="162">
        <f t="shared" si="103"/>
        <v>0</v>
      </c>
      <c r="FQ39" s="119">
        <v>54.2</v>
      </c>
      <c r="FR39" s="162">
        <f t="shared" ref="FR39" si="1460">FQ39*$D39</f>
        <v>1.7344000000000002</v>
      </c>
      <c r="FS39" s="119">
        <v>13</v>
      </c>
      <c r="FT39" s="162">
        <f t="shared" ref="FT39" si="1461">FS39*$D39</f>
        <v>0.41600000000000004</v>
      </c>
      <c r="FU39" s="119">
        <v>2.8</v>
      </c>
      <c r="FV39" s="162">
        <f t="shared" si="106"/>
        <v>8.9599999999999999E-2</v>
      </c>
      <c r="FW39" s="162">
        <f t="shared" si="107"/>
        <v>70</v>
      </c>
      <c r="FX39" s="162">
        <f t="shared" si="108"/>
        <v>2.2400000000000002</v>
      </c>
      <c r="FY39" s="119">
        <v>9.8000000000000007</v>
      </c>
      <c r="FZ39" s="162">
        <f t="shared" ref="FZ39" si="1462">FY39*$D39</f>
        <v>0.31360000000000005</v>
      </c>
      <c r="GA39" s="119">
        <v>0</v>
      </c>
      <c r="GB39" s="162">
        <f t="shared" ref="GB39" si="1463">GA39*$D39</f>
        <v>0</v>
      </c>
      <c r="GC39" s="119">
        <v>0</v>
      </c>
      <c r="GD39" s="162">
        <f t="shared" si="111"/>
        <v>0</v>
      </c>
      <c r="GE39" s="162">
        <f t="shared" si="112"/>
        <v>9.8000000000000007</v>
      </c>
      <c r="GF39" s="162">
        <f t="shared" si="113"/>
        <v>0.31360000000000005</v>
      </c>
      <c r="GG39" s="119">
        <v>6.2</v>
      </c>
      <c r="GH39" s="162">
        <f t="shared" ref="GH39" si="1464">GG39*$D39</f>
        <v>0.19840000000000002</v>
      </c>
      <c r="GI39" s="119">
        <v>0</v>
      </c>
      <c r="GJ39" s="162">
        <f t="shared" ref="GJ39" si="1465">GI39*$D39</f>
        <v>0</v>
      </c>
      <c r="GK39" s="119">
        <v>0</v>
      </c>
      <c r="GL39" s="162">
        <f t="shared" si="116"/>
        <v>0</v>
      </c>
      <c r="GM39" s="162">
        <f t="shared" si="117"/>
        <v>6.2</v>
      </c>
      <c r="GN39" s="162">
        <f t="shared" si="118"/>
        <v>0.19840000000000002</v>
      </c>
      <c r="GO39" s="119">
        <v>7.8</v>
      </c>
      <c r="GP39" s="162">
        <f t="shared" ref="GP39" si="1466">GO39*$D39</f>
        <v>0.24959999999999999</v>
      </c>
      <c r="GQ39" s="119"/>
      <c r="GR39" s="162">
        <f t="shared" ref="GR39" si="1467">GQ39*$D39</f>
        <v>0</v>
      </c>
      <c r="GS39" s="119">
        <v>1</v>
      </c>
      <c r="GT39" s="162">
        <f t="shared" si="121"/>
        <v>3.2000000000000001E-2</v>
      </c>
      <c r="GU39" s="162">
        <f t="shared" si="122"/>
        <v>8.8000000000000007</v>
      </c>
      <c r="GV39" s="162">
        <f t="shared" si="123"/>
        <v>0.28159999999999996</v>
      </c>
      <c r="GW39" s="125">
        <v>4</v>
      </c>
      <c r="GX39" s="162">
        <f t="shared" ref="GX39" si="1468">GW39*$D39</f>
        <v>0.128</v>
      </c>
      <c r="GY39" s="125">
        <v>0</v>
      </c>
      <c r="GZ39" s="162">
        <f t="shared" ref="GZ39" si="1469">GY39*$D39</f>
        <v>0</v>
      </c>
      <c r="HA39" s="125">
        <v>0</v>
      </c>
      <c r="HB39" s="162">
        <f t="shared" si="126"/>
        <v>0</v>
      </c>
      <c r="HC39" s="162">
        <f t="shared" si="127"/>
        <v>4</v>
      </c>
      <c r="HD39" s="162">
        <f t="shared" si="128"/>
        <v>0.128</v>
      </c>
      <c r="HE39" s="119">
        <v>17.18</v>
      </c>
      <c r="HF39" s="162">
        <f t="shared" ref="HF39" si="1470">HE39*$D39</f>
        <v>0.54976000000000003</v>
      </c>
      <c r="HG39" s="119"/>
      <c r="HH39" s="162">
        <f t="shared" ref="HH39" si="1471">HG39*$D39</f>
        <v>0</v>
      </c>
      <c r="HI39" s="119"/>
      <c r="HJ39" s="162">
        <f t="shared" si="131"/>
        <v>0</v>
      </c>
      <c r="HK39" s="162">
        <f t="shared" si="132"/>
        <v>17.18</v>
      </c>
      <c r="HL39" s="162">
        <f t="shared" si="133"/>
        <v>0.54976000000000003</v>
      </c>
      <c r="HM39" s="119">
        <v>52</v>
      </c>
      <c r="HN39" s="162">
        <f t="shared" ref="HN39" si="1472">HM39*$D39</f>
        <v>1.6640000000000001</v>
      </c>
      <c r="HO39" s="119">
        <v>2.8</v>
      </c>
      <c r="HP39" s="162">
        <f t="shared" ref="HP39" si="1473">HO39*$D39</f>
        <v>8.9599999999999999E-2</v>
      </c>
      <c r="HQ39" s="119">
        <v>8.1999999999999993</v>
      </c>
      <c r="HR39" s="162">
        <f t="shared" si="136"/>
        <v>0.26239999999999997</v>
      </c>
      <c r="HS39" s="162">
        <f t="shared" si="137"/>
        <v>63</v>
      </c>
      <c r="HT39" s="162">
        <f t="shared" si="138"/>
        <v>2.016</v>
      </c>
      <c r="HU39" s="162">
        <v>26.2</v>
      </c>
      <c r="HV39" s="162">
        <f t="shared" si="1229"/>
        <v>0.83840000000000003</v>
      </c>
      <c r="HW39" s="162">
        <v>4</v>
      </c>
      <c r="HX39" s="162">
        <f t="shared" si="1230"/>
        <v>0.128</v>
      </c>
      <c r="HY39" s="162"/>
      <c r="HZ39" s="162">
        <f t="shared" si="1231"/>
        <v>0</v>
      </c>
      <c r="IA39" s="162">
        <f t="shared" si="142"/>
        <v>30.2</v>
      </c>
      <c r="IB39" s="162">
        <f t="shared" si="143"/>
        <v>0.96640000000000004</v>
      </c>
      <c r="IC39" s="119">
        <v>5.5</v>
      </c>
      <c r="ID39" s="162">
        <f t="shared" ref="ID39" si="1474">IC39*$D39</f>
        <v>0.17599999999999999</v>
      </c>
      <c r="IE39" s="119">
        <v>0</v>
      </c>
      <c r="IF39" s="162">
        <f t="shared" ref="IF39" si="1475">IE39*$D39</f>
        <v>0</v>
      </c>
      <c r="IG39" s="119">
        <v>0</v>
      </c>
      <c r="IH39" s="162">
        <f t="shared" si="146"/>
        <v>0</v>
      </c>
      <c r="II39" s="162">
        <f t="shared" si="147"/>
        <v>5.5</v>
      </c>
      <c r="IJ39" s="162">
        <f t="shared" si="148"/>
        <v>0.17599999999999999</v>
      </c>
      <c r="IK39" s="119"/>
      <c r="IL39" s="162">
        <f t="shared" ref="IL39" si="1476">IK39*$D39</f>
        <v>0</v>
      </c>
      <c r="IM39" s="119"/>
      <c r="IN39" s="162">
        <f t="shared" ref="IN39" si="1477">IM39*$D39</f>
        <v>0</v>
      </c>
      <c r="IO39" s="119"/>
      <c r="IP39" s="162">
        <f t="shared" si="151"/>
        <v>0</v>
      </c>
      <c r="IQ39" s="162">
        <f t="shared" si="152"/>
        <v>0</v>
      </c>
      <c r="IR39" s="162">
        <f t="shared" si="153"/>
        <v>0</v>
      </c>
      <c r="IS39" s="119">
        <v>0</v>
      </c>
      <c r="IT39" s="162">
        <f t="shared" ref="IT39" si="1478">IS39*$D39</f>
        <v>0</v>
      </c>
      <c r="IU39" s="119">
        <v>0</v>
      </c>
      <c r="IV39" s="162">
        <f t="shared" ref="IV39" si="1479">IU39*$D39</f>
        <v>0</v>
      </c>
      <c r="IW39" s="119">
        <v>0</v>
      </c>
      <c r="IX39" s="162">
        <f t="shared" si="156"/>
        <v>0</v>
      </c>
      <c r="IY39" s="162">
        <f t="shared" si="157"/>
        <v>0</v>
      </c>
      <c r="IZ39" s="162">
        <f t="shared" si="158"/>
        <v>0</v>
      </c>
      <c r="JA39" s="119"/>
      <c r="JB39" s="162">
        <f t="shared" si="1238"/>
        <v>0</v>
      </c>
      <c r="JC39" s="162"/>
      <c r="JD39" s="162">
        <f t="shared" si="1239"/>
        <v>0</v>
      </c>
      <c r="JE39" s="119"/>
      <c r="JF39" s="162">
        <f t="shared" si="1240"/>
        <v>0</v>
      </c>
      <c r="JG39" s="162">
        <f t="shared" si="1241"/>
        <v>0</v>
      </c>
      <c r="JH39" s="162">
        <f t="shared" si="1242"/>
        <v>0</v>
      </c>
      <c r="JI39" s="116">
        <f t="shared" si="1243"/>
        <v>213.81</v>
      </c>
      <c r="JJ39" s="116">
        <f t="shared" si="1243"/>
        <v>6.8419199999999991</v>
      </c>
      <c r="JK39" s="116">
        <f t="shared" si="1243"/>
        <v>20.6</v>
      </c>
      <c r="JL39" s="116">
        <f t="shared" si="1243"/>
        <v>0.65920000000000001</v>
      </c>
      <c r="JM39" s="116">
        <f t="shared" si="1243"/>
        <v>12.94</v>
      </c>
      <c r="JN39" s="116">
        <f t="shared" si="1243"/>
        <v>0.41408</v>
      </c>
      <c r="JO39" s="116">
        <f t="shared" si="224"/>
        <v>247.35</v>
      </c>
      <c r="JP39" s="116">
        <f t="shared" si="225"/>
        <v>7.9151999999999996</v>
      </c>
    </row>
    <row r="40" spans="1:276" s="53" customFormat="1" ht="25.5" customHeight="1">
      <c r="A40" s="50" t="s">
        <v>79</v>
      </c>
      <c r="B40" s="51" t="s">
        <v>78</v>
      </c>
      <c r="C40" s="50" t="s">
        <v>55</v>
      </c>
      <c r="D40" s="165">
        <v>3.2000000000000001E-2</v>
      </c>
      <c r="E40" s="57"/>
      <c r="F40" s="162">
        <f t="shared" si="0"/>
        <v>0</v>
      </c>
      <c r="G40" s="137"/>
      <c r="H40" s="162">
        <f t="shared" si="0"/>
        <v>0</v>
      </c>
      <c r="I40" s="138"/>
      <c r="J40" s="162">
        <f t="shared" ref="J40" si="1480">I40*$D40</f>
        <v>0</v>
      </c>
      <c r="K40" s="162">
        <f t="shared" si="2"/>
        <v>0</v>
      </c>
      <c r="L40" s="162">
        <f t="shared" si="3"/>
        <v>0</v>
      </c>
      <c r="M40" s="119">
        <v>7.46</v>
      </c>
      <c r="N40" s="162">
        <f t="shared" ref="N40" si="1481">M40*$D40</f>
        <v>0.23872000000000002</v>
      </c>
      <c r="O40" s="119">
        <v>0.8</v>
      </c>
      <c r="P40" s="162">
        <f t="shared" ref="P40" si="1482">O40*$D40</f>
        <v>2.5600000000000001E-2</v>
      </c>
      <c r="Q40" s="119">
        <v>0</v>
      </c>
      <c r="R40" s="162">
        <f t="shared" si="6"/>
        <v>0</v>
      </c>
      <c r="S40" s="162">
        <f t="shared" si="7"/>
        <v>8.26</v>
      </c>
      <c r="T40" s="162">
        <f t="shared" si="8"/>
        <v>0.26432</v>
      </c>
      <c r="U40" s="120">
        <v>0</v>
      </c>
      <c r="V40" s="162">
        <f t="shared" ref="V40" si="1483">U40*$D40</f>
        <v>0</v>
      </c>
      <c r="W40" s="120">
        <v>0</v>
      </c>
      <c r="X40" s="162">
        <f t="shared" ref="X40" si="1484">W40*$D40</f>
        <v>0</v>
      </c>
      <c r="Y40" s="120">
        <v>0</v>
      </c>
      <c r="Z40" s="162">
        <f t="shared" si="11"/>
        <v>0</v>
      </c>
      <c r="AA40" s="162">
        <f t="shared" si="12"/>
        <v>0</v>
      </c>
      <c r="AB40" s="162">
        <f t="shared" si="13"/>
        <v>0</v>
      </c>
      <c r="AC40" s="119">
        <v>0</v>
      </c>
      <c r="AD40" s="162">
        <f t="shared" ref="AD40" si="1485">AC40*$D40</f>
        <v>0</v>
      </c>
      <c r="AE40" s="119">
        <v>0</v>
      </c>
      <c r="AF40" s="162">
        <f t="shared" ref="AF40" si="1486">AE40*$D40</f>
        <v>0</v>
      </c>
      <c r="AG40" s="119">
        <v>0</v>
      </c>
      <c r="AH40" s="162">
        <f t="shared" si="16"/>
        <v>0</v>
      </c>
      <c r="AI40" s="162">
        <f t="shared" si="17"/>
        <v>0</v>
      </c>
      <c r="AJ40" s="162">
        <f t="shared" si="18"/>
        <v>0</v>
      </c>
      <c r="AK40" s="162">
        <v>2.0499999999999998</v>
      </c>
      <c r="AL40" s="162">
        <f t="shared" ref="AL40" si="1487">AK40*$D40</f>
        <v>6.5599999999999992E-2</v>
      </c>
      <c r="AM40" s="162">
        <v>0.2</v>
      </c>
      <c r="AN40" s="162">
        <f t="shared" ref="AN40" si="1488">AM40*$D40</f>
        <v>6.4000000000000003E-3</v>
      </c>
      <c r="AO40" s="162">
        <v>0</v>
      </c>
      <c r="AP40" s="162">
        <f t="shared" si="21"/>
        <v>0</v>
      </c>
      <c r="AQ40" s="162">
        <f t="shared" si="22"/>
        <v>2.25</v>
      </c>
      <c r="AR40" s="162">
        <f t="shared" si="23"/>
        <v>7.1999999999999995E-2</v>
      </c>
      <c r="AS40" s="162">
        <v>5.2</v>
      </c>
      <c r="AT40" s="162">
        <f t="shared" ref="AT40" si="1489">AS40*$D40</f>
        <v>0.16640000000000002</v>
      </c>
      <c r="AU40" s="162"/>
      <c r="AV40" s="162">
        <f t="shared" ref="AV40" si="1490">AU40*$D40</f>
        <v>0</v>
      </c>
      <c r="AW40" s="162">
        <v>0</v>
      </c>
      <c r="AX40" s="162">
        <f t="shared" si="26"/>
        <v>0</v>
      </c>
      <c r="AY40" s="162">
        <f t="shared" si="27"/>
        <v>5.2</v>
      </c>
      <c r="AZ40" s="162">
        <f t="shared" si="28"/>
        <v>0.16640000000000002</v>
      </c>
      <c r="BA40" s="119"/>
      <c r="BB40" s="162">
        <f t="shared" ref="BB40" si="1491">BA40*$D40</f>
        <v>0</v>
      </c>
      <c r="BC40" s="119"/>
      <c r="BD40" s="162">
        <f t="shared" ref="BD40" si="1492">BC40*$D40</f>
        <v>0</v>
      </c>
      <c r="BE40" s="119"/>
      <c r="BF40" s="162">
        <f t="shared" si="31"/>
        <v>0</v>
      </c>
      <c r="BG40" s="162">
        <f t="shared" si="32"/>
        <v>0</v>
      </c>
      <c r="BH40" s="162">
        <f t="shared" si="33"/>
        <v>0</v>
      </c>
      <c r="BI40" s="119"/>
      <c r="BJ40" s="162">
        <f t="shared" ref="BJ40" si="1493">BI40*$D40</f>
        <v>0</v>
      </c>
      <c r="BK40" s="119"/>
      <c r="BL40" s="162">
        <f t="shared" ref="BL40" si="1494">BK40*$D40</f>
        <v>0</v>
      </c>
      <c r="BM40" s="119"/>
      <c r="BN40" s="162">
        <f t="shared" si="36"/>
        <v>0</v>
      </c>
      <c r="BO40" s="162">
        <f t="shared" si="37"/>
        <v>0</v>
      </c>
      <c r="BP40" s="162">
        <f t="shared" si="38"/>
        <v>0</v>
      </c>
      <c r="BQ40" s="119"/>
      <c r="BR40" s="162">
        <f t="shared" ref="BR40" si="1495">BQ40*$D40</f>
        <v>0</v>
      </c>
      <c r="BS40" s="119"/>
      <c r="BT40" s="162">
        <f t="shared" ref="BT40" si="1496">BS40*$D40</f>
        <v>0</v>
      </c>
      <c r="BU40" s="119"/>
      <c r="BV40" s="162">
        <f t="shared" si="41"/>
        <v>0</v>
      </c>
      <c r="BW40" s="162">
        <f t="shared" si="42"/>
        <v>0</v>
      </c>
      <c r="BX40" s="162">
        <f t="shared" si="43"/>
        <v>0</v>
      </c>
      <c r="BY40" s="119"/>
      <c r="BZ40" s="162">
        <f t="shared" ref="BZ40" si="1497">BY40*$D40</f>
        <v>0</v>
      </c>
      <c r="CA40" s="119"/>
      <c r="CB40" s="162">
        <f t="shared" ref="CB40" si="1498">CA40*$D40</f>
        <v>0</v>
      </c>
      <c r="CC40" s="119"/>
      <c r="CD40" s="162">
        <f t="shared" si="46"/>
        <v>0</v>
      </c>
      <c r="CE40" s="162">
        <f t="shared" si="47"/>
        <v>0</v>
      </c>
      <c r="CF40" s="162">
        <f t="shared" si="48"/>
        <v>0</v>
      </c>
      <c r="CG40" s="121">
        <v>1.2</v>
      </c>
      <c r="CH40" s="162">
        <f t="shared" ref="CH40" si="1499">CG40*$D40</f>
        <v>3.8399999999999997E-2</v>
      </c>
      <c r="CI40" s="121"/>
      <c r="CJ40" s="162">
        <f t="shared" ref="CJ40" si="1500">CI40*$D40</f>
        <v>0</v>
      </c>
      <c r="CK40" s="121"/>
      <c r="CL40" s="162">
        <f t="shared" si="51"/>
        <v>0</v>
      </c>
      <c r="CM40" s="162">
        <f t="shared" si="52"/>
        <v>1.2</v>
      </c>
      <c r="CN40" s="162">
        <f t="shared" si="53"/>
        <v>3.8399999999999997E-2</v>
      </c>
      <c r="CO40" s="121">
        <v>1.2</v>
      </c>
      <c r="CP40" s="162">
        <f t="shared" ref="CP40" si="1501">CO40*$D40</f>
        <v>3.8399999999999997E-2</v>
      </c>
      <c r="CQ40" s="121"/>
      <c r="CR40" s="162">
        <f t="shared" ref="CR40" si="1502">CQ40*$D40</f>
        <v>0</v>
      </c>
      <c r="CS40" s="121"/>
      <c r="CT40" s="162">
        <f t="shared" si="56"/>
        <v>0</v>
      </c>
      <c r="CU40" s="162">
        <f t="shared" si="57"/>
        <v>1.2</v>
      </c>
      <c r="CV40" s="162">
        <f t="shared" si="58"/>
        <v>3.8399999999999997E-2</v>
      </c>
      <c r="CW40" s="162">
        <v>4</v>
      </c>
      <c r="CX40" s="162">
        <f t="shared" ref="CX40" si="1503">CW40*$D40</f>
        <v>0.128</v>
      </c>
      <c r="CY40" s="162"/>
      <c r="CZ40" s="162">
        <f t="shared" ref="CZ40" si="1504">CY40*$D40</f>
        <v>0</v>
      </c>
      <c r="DA40" s="162"/>
      <c r="DB40" s="162">
        <f t="shared" si="61"/>
        <v>0</v>
      </c>
      <c r="DC40" s="162">
        <f t="shared" si="62"/>
        <v>4</v>
      </c>
      <c r="DD40" s="162">
        <f t="shared" si="63"/>
        <v>0.128</v>
      </c>
      <c r="DE40" s="119">
        <v>7.46</v>
      </c>
      <c r="DF40" s="162">
        <f t="shared" ref="DF40" si="1505">DE40*$D40</f>
        <v>0.23872000000000002</v>
      </c>
      <c r="DG40" s="119">
        <v>1.8</v>
      </c>
      <c r="DH40" s="162">
        <f t="shared" ref="DH40" si="1506">DG40*$D40</f>
        <v>5.7600000000000005E-2</v>
      </c>
      <c r="DI40" s="119">
        <v>0</v>
      </c>
      <c r="DJ40" s="162">
        <f t="shared" si="66"/>
        <v>0</v>
      </c>
      <c r="DK40" s="162">
        <f t="shared" si="67"/>
        <v>9.26</v>
      </c>
      <c r="DL40" s="162">
        <f t="shared" si="68"/>
        <v>0.29632000000000003</v>
      </c>
      <c r="DM40" s="119">
        <v>0</v>
      </c>
      <c r="DN40" s="162">
        <f t="shared" ref="DN40" si="1507">DM40*$D40</f>
        <v>0</v>
      </c>
      <c r="DO40" s="119">
        <v>0</v>
      </c>
      <c r="DP40" s="162">
        <f t="shared" ref="DP40" si="1508">DO40*$D40</f>
        <v>0</v>
      </c>
      <c r="DQ40" s="119">
        <v>0</v>
      </c>
      <c r="DR40" s="162">
        <f t="shared" si="71"/>
        <v>0</v>
      </c>
      <c r="DS40" s="162">
        <f t="shared" si="72"/>
        <v>0</v>
      </c>
      <c r="DT40" s="162">
        <f t="shared" si="73"/>
        <v>0</v>
      </c>
      <c r="DU40" s="119"/>
      <c r="DV40" s="162">
        <f t="shared" si="1202"/>
        <v>0</v>
      </c>
      <c r="DW40" s="162"/>
      <c r="DX40" s="162">
        <f t="shared" si="1203"/>
        <v>0</v>
      </c>
      <c r="DY40" s="119"/>
      <c r="DZ40" s="162">
        <f t="shared" si="1204"/>
        <v>0</v>
      </c>
      <c r="EA40" s="162">
        <f t="shared" si="77"/>
        <v>0</v>
      </c>
      <c r="EB40" s="162">
        <f t="shared" si="78"/>
        <v>0</v>
      </c>
      <c r="EC40" s="119">
        <v>12</v>
      </c>
      <c r="ED40" s="162">
        <f t="shared" ref="ED40" si="1509">EC40*$D40</f>
        <v>0.38400000000000001</v>
      </c>
      <c r="EE40" s="119">
        <v>0</v>
      </c>
      <c r="EF40" s="162">
        <f t="shared" ref="EF40" si="1510">EE40*$D40</f>
        <v>0</v>
      </c>
      <c r="EG40" s="119">
        <v>0</v>
      </c>
      <c r="EH40" s="162">
        <f t="shared" si="81"/>
        <v>0</v>
      </c>
      <c r="EI40" s="162">
        <f t="shared" si="82"/>
        <v>12</v>
      </c>
      <c r="EJ40" s="162">
        <f t="shared" si="83"/>
        <v>0.38400000000000001</v>
      </c>
      <c r="EK40" s="162">
        <v>0.4</v>
      </c>
      <c r="EL40" s="162">
        <f t="shared" ref="EL40" si="1511">EK40*$D40</f>
        <v>1.2800000000000001E-2</v>
      </c>
      <c r="EM40" s="162"/>
      <c r="EN40" s="162">
        <f t="shared" ref="EN40" si="1512">EM40*$D40</f>
        <v>0</v>
      </c>
      <c r="EO40" s="162"/>
      <c r="EP40" s="162">
        <f t="shared" si="86"/>
        <v>0</v>
      </c>
      <c r="EQ40" s="162">
        <f t="shared" si="87"/>
        <v>0.4</v>
      </c>
      <c r="ER40" s="162">
        <f t="shared" si="88"/>
        <v>1.2800000000000001E-2</v>
      </c>
      <c r="ES40" s="162">
        <v>1.6</v>
      </c>
      <c r="ET40" s="162">
        <f t="shared" ref="ET40" si="1513">ES40*$D40</f>
        <v>5.1200000000000002E-2</v>
      </c>
      <c r="EU40" s="162">
        <v>0</v>
      </c>
      <c r="EV40" s="162">
        <f t="shared" ref="EV40" si="1514">EU40*$D40</f>
        <v>0</v>
      </c>
      <c r="EW40" s="162"/>
      <c r="EX40" s="162">
        <f t="shared" si="91"/>
        <v>0</v>
      </c>
      <c r="EY40" s="162">
        <f t="shared" si="92"/>
        <v>1.6</v>
      </c>
      <c r="EZ40" s="162">
        <f t="shared" si="93"/>
        <v>5.1200000000000002E-2</v>
      </c>
      <c r="FA40" s="122">
        <v>15.58</v>
      </c>
      <c r="FB40" s="162">
        <f t="shared" ref="FB40" si="1515">FA40*$D40</f>
        <v>0.49856</v>
      </c>
      <c r="FC40" s="162"/>
      <c r="FD40" s="162">
        <f t="shared" ref="FD40" si="1516">FC40*$D40</f>
        <v>0</v>
      </c>
      <c r="FE40" s="121">
        <v>0.72</v>
      </c>
      <c r="FF40" s="162">
        <f t="shared" si="96"/>
        <v>2.3039999999999998E-2</v>
      </c>
      <c r="FG40" s="162">
        <f t="shared" si="97"/>
        <v>16.3</v>
      </c>
      <c r="FH40" s="162">
        <f t="shared" si="98"/>
        <v>0.52159999999999995</v>
      </c>
      <c r="FI40" s="139"/>
      <c r="FJ40" s="162">
        <f t="shared" ref="FJ40" si="1517">FI40*$D40</f>
        <v>0</v>
      </c>
      <c r="FK40" s="123"/>
      <c r="FL40" s="162">
        <f t="shared" ref="FL40" si="1518">FK40*$D40</f>
        <v>0</v>
      </c>
      <c r="FM40" s="140"/>
      <c r="FN40" s="162">
        <f t="shared" si="101"/>
        <v>0</v>
      </c>
      <c r="FO40" s="162">
        <f t="shared" si="102"/>
        <v>0</v>
      </c>
      <c r="FP40" s="162">
        <f t="shared" si="103"/>
        <v>0</v>
      </c>
      <c r="FQ40" s="119">
        <v>15.4</v>
      </c>
      <c r="FR40" s="162">
        <f t="shared" ref="FR40" si="1519">FQ40*$D40</f>
        <v>0.49280000000000002</v>
      </c>
      <c r="FS40" s="119">
        <v>0</v>
      </c>
      <c r="FT40" s="162">
        <f t="shared" ref="FT40" si="1520">FS40*$D40</f>
        <v>0</v>
      </c>
      <c r="FU40" s="119">
        <v>0</v>
      </c>
      <c r="FV40" s="162">
        <f t="shared" si="106"/>
        <v>0</v>
      </c>
      <c r="FW40" s="162">
        <f t="shared" si="107"/>
        <v>15.4</v>
      </c>
      <c r="FX40" s="162">
        <f t="shared" si="108"/>
        <v>0.49280000000000002</v>
      </c>
      <c r="FY40" s="119">
        <f>46.2-2.36</f>
        <v>43.84</v>
      </c>
      <c r="FZ40" s="162">
        <f t="shared" ref="FZ40" si="1521">FY40*$D40</f>
        <v>1.4028800000000001</v>
      </c>
      <c r="GA40" s="119">
        <v>0.4</v>
      </c>
      <c r="GB40" s="162">
        <f t="shared" ref="GB40" si="1522">GA40*$D40</f>
        <v>1.2800000000000001E-2</v>
      </c>
      <c r="GC40" s="119">
        <v>0</v>
      </c>
      <c r="GD40" s="162">
        <f t="shared" si="111"/>
        <v>0</v>
      </c>
      <c r="GE40" s="162">
        <f t="shared" si="112"/>
        <v>44.24</v>
      </c>
      <c r="GF40" s="162">
        <f t="shared" si="113"/>
        <v>1.41568</v>
      </c>
      <c r="GG40" s="119">
        <v>9.4</v>
      </c>
      <c r="GH40" s="162">
        <f t="shared" ref="GH40" si="1523">GG40*$D40</f>
        <v>0.30080000000000001</v>
      </c>
      <c r="GI40" s="119">
        <v>0</v>
      </c>
      <c r="GJ40" s="162">
        <f t="shared" ref="GJ40" si="1524">GI40*$D40</f>
        <v>0</v>
      </c>
      <c r="GK40" s="119">
        <v>1.6</v>
      </c>
      <c r="GL40" s="162">
        <f t="shared" si="116"/>
        <v>5.1200000000000002E-2</v>
      </c>
      <c r="GM40" s="162">
        <f t="shared" si="117"/>
        <v>11</v>
      </c>
      <c r="GN40" s="162">
        <f t="shared" si="118"/>
        <v>0.35200000000000004</v>
      </c>
      <c r="GO40" s="119"/>
      <c r="GP40" s="162">
        <f t="shared" ref="GP40" si="1525">GO40*$D40</f>
        <v>0</v>
      </c>
      <c r="GQ40" s="119"/>
      <c r="GR40" s="162">
        <f t="shared" ref="GR40" si="1526">GQ40*$D40</f>
        <v>0</v>
      </c>
      <c r="GS40" s="119"/>
      <c r="GT40" s="162">
        <f t="shared" si="121"/>
        <v>0</v>
      </c>
      <c r="GU40" s="162">
        <f t="shared" si="122"/>
        <v>0</v>
      </c>
      <c r="GV40" s="162">
        <f t="shared" si="123"/>
        <v>0</v>
      </c>
      <c r="GW40" s="125">
        <v>4.59</v>
      </c>
      <c r="GX40" s="162">
        <f t="shared" ref="GX40" si="1527">GW40*$D40</f>
        <v>0.14688000000000001</v>
      </c>
      <c r="GY40" s="125">
        <v>0</v>
      </c>
      <c r="GZ40" s="162">
        <f t="shared" ref="GZ40" si="1528">GY40*$D40</f>
        <v>0</v>
      </c>
      <c r="HA40" s="125">
        <v>2.8</v>
      </c>
      <c r="HB40" s="162">
        <f t="shared" si="126"/>
        <v>8.9599999999999999E-2</v>
      </c>
      <c r="HC40" s="162">
        <f t="shared" si="127"/>
        <v>7.39</v>
      </c>
      <c r="HD40" s="162">
        <f t="shared" si="128"/>
        <v>0.23648000000000002</v>
      </c>
      <c r="HE40" s="119"/>
      <c r="HF40" s="162">
        <f t="shared" ref="HF40" si="1529">HE40*$D40</f>
        <v>0</v>
      </c>
      <c r="HG40" s="119"/>
      <c r="HH40" s="162">
        <f t="shared" ref="HH40" si="1530">HG40*$D40</f>
        <v>0</v>
      </c>
      <c r="HI40" s="119"/>
      <c r="HJ40" s="162">
        <f t="shared" si="131"/>
        <v>0</v>
      </c>
      <c r="HK40" s="162">
        <f t="shared" si="132"/>
        <v>0</v>
      </c>
      <c r="HL40" s="162">
        <f t="shared" si="133"/>
        <v>0</v>
      </c>
      <c r="HM40" s="119">
        <v>4.2</v>
      </c>
      <c r="HN40" s="162">
        <f t="shared" ref="HN40" si="1531">HM40*$D40</f>
        <v>0.13440000000000002</v>
      </c>
      <c r="HO40" s="119">
        <v>0</v>
      </c>
      <c r="HP40" s="162">
        <f t="shared" ref="HP40" si="1532">HO40*$D40</f>
        <v>0</v>
      </c>
      <c r="HQ40" s="119">
        <v>0</v>
      </c>
      <c r="HR40" s="162">
        <f t="shared" si="136"/>
        <v>0</v>
      </c>
      <c r="HS40" s="162">
        <f t="shared" si="137"/>
        <v>4.2</v>
      </c>
      <c r="HT40" s="162">
        <f t="shared" si="138"/>
        <v>0.13440000000000002</v>
      </c>
      <c r="HU40" s="162"/>
      <c r="HV40" s="162">
        <f t="shared" si="1229"/>
        <v>0</v>
      </c>
      <c r="HW40" s="162"/>
      <c r="HX40" s="162">
        <f t="shared" si="1230"/>
        <v>0</v>
      </c>
      <c r="HY40" s="162"/>
      <c r="HZ40" s="162">
        <f t="shared" si="1231"/>
        <v>0</v>
      </c>
      <c r="IA40" s="162">
        <f t="shared" si="142"/>
        <v>0</v>
      </c>
      <c r="IB40" s="162">
        <f t="shared" si="143"/>
        <v>0</v>
      </c>
      <c r="IC40" s="119">
        <v>0</v>
      </c>
      <c r="ID40" s="162">
        <f t="shared" ref="ID40" si="1533">IC40*$D40</f>
        <v>0</v>
      </c>
      <c r="IE40" s="119">
        <v>0</v>
      </c>
      <c r="IF40" s="162">
        <f t="shared" ref="IF40" si="1534">IE40*$D40</f>
        <v>0</v>
      </c>
      <c r="IG40" s="119">
        <v>0</v>
      </c>
      <c r="IH40" s="162">
        <f t="shared" si="146"/>
        <v>0</v>
      </c>
      <c r="II40" s="162">
        <f t="shared" si="147"/>
        <v>0</v>
      </c>
      <c r="IJ40" s="162">
        <f t="shared" si="148"/>
        <v>0</v>
      </c>
      <c r="IK40" s="119">
        <v>4</v>
      </c>
      <c r="IL40" s="162">
        <f t="shared" ref="IL40" si="1535">IK40*$D40</f>
        <v>0.128</v>
      </c>
      <c r="IM40" s="119"/>
      <c r="IN40" s="162">
        <f t="shared" ref="IN40" si="1536">IM40*$D40</f>
        <v>0</v>
      </c>
      <c r="IO40" s="119"/>
      <c r="IP40" s="162">
        <f t="shared" si="151"/>
        <v>0</v>
      </c>
      <c r="IQ40" s="162">
        <f t="shared" si="152"/>
        <v>4</v>
      </c>
      <c r="IR40" s="162">
        <f t="shared" si="153"/>
        <v>0.128</v>
      </c>
      <c r="IS40" s="119">
        <v>0</v>
      </c>
      <c r="IT40" s="162">
        <f t="shared" ref="IT40" si="1537">IS40*$D40</f>
        <v>0</v>
      </c>
      <c r="IU40" s="119">
        <v>0</v>
      </c>
      <c r="IV40" s="162">
        <f t="shared" ref="IV40" si="1538">IU40*$D40</f>
        <v>0</v>
      </c>
      <c r="IW40" s="119">
        <v>0</v>
      </c>
      <c r="IX40" s="162">
        <f t="shared" si="156"/>
        <v>0</v>
      </c>
      <c r="IY40" s="162">
        <f t="shared" si="157"/>
        <v>0</v>
      </c>
      <c r="IZ40" s="162">
        <f t="shared" si="158"/>
        <v>0</v>
      </c>
      <c r="JA40" s="119"/>
      <c r="JB40" s="162">
        <f t="shared" si="1238"/>
        <v>0</v>
      </c>
      <c r="JC40" s="162"/>
      <c r="JD40" s="162">
        <f t="shared" si="1239"/>
        <v>0</v>
      </c>
      <c r="JE40" s="119"/>
      <c r="JF40" s="162">
        <f t="shared" si="1240"/>
        <v>0</v>
      </c>
      <c r="JG40" s="162">
        <f t="shared" si="1241"/>
        <v>0</v>
      </c>
      <c r="JH40" s="162">
        <f t="shared" si="1242"/>
        <v>0</v>
      </c>
      <c r="JI40" s="116">
        <f t="shared" si="1243"/>
        <v>139.58000000000001</v>
      </c>
      <c r="JJ40" s="116">
        <f t="shared" si="1243"/>
        <v>4.4665600000000003</v>
      </c>
      <c r="JK40" s="116">
        <f t="shared" si="1243"/>
        <v>3.2</v>
      </c>
      <c r="JL40" s="116">
        <f t="shared" si="1243"/>
        <v>0.1024</v>
      </c>
      <c r="JM40" s="116">
        <f t="shared" si="1243"/>
        <v>5.12</v>
      </c>
      <c r="JN40" s="116">
        <f t="shared" si="1243"/>
        <v>0.16384000000000001</v>
      </c>
      <c r="JO40" s="116">
        <f t="shared" si="224"/>
        <v>147.9</v>
      </c>
      <c r="JP40" s="116">
        <f t="shared" si="225"/>
        <v>4.732800000000001</v>
      </c>
    </row>
    <row r="41" spans="1:276" s="53" customFormat="1" ht="25.5" customHeight="1">
      <c r="A41" s="50" t="s">
        <v>81</v>
      </c>
      <c r="B41" s="51" t="s">
        <v>80</v>
      </c>
      <c r="C41" s="50" t="s">
        <v>55</v>
      </c>
      <c r="D41" s="165">
        <v>8.48E-2</v>
      </c>
      <c r="E41" s="57">
        <v>3.74</v>
      </c>
      <c r="F41" s="162">
        <f t="shared" si="0"/>
        <v>0.31715200000000004</v>
      </c>
      <c r="G41" s="137">
        <v>1.2</v>
      </c>
      <c r="H41" s="162">
        <f t="shared" si="0"/>
        <v>0.10176</v>
      </c>
      <c r="I41" s="119">
        <v>0</v>
      </c>
      <c r="J41" s="162">
        <f t="shared" ref="J41" si="1539">I41*$D41</f>
        <v>0</v>
      </c>
      <c r="K41" s="162">
        <f t="shared" si="2"/>
        <v>4.9400000000000004</v>
      </c>
      <c r="L41" s="162">
        <f t="shared" si="3"/>
        <v>0.41891200000000006</v>
      </c>
      <c r="M41" s="119">
        <v>0</v>
      </c>
      <c r="N41" s="162">
        <f t="shared" ref="N41" si="1540">M41*$D41</f>
        <v>0</v>
      </c>
      <c r="O41" s="119">
        <v>0</v>
      </c>
      <c r="P41" s="162">
        <f t="shared" ref="P41" si="1541">O41*$D41</f>
        <v>0</v>
      </c>
      <c r="Q41" s="119">
        <v>0</v>
      </c>
      <c r="R41" s="162">
        <f t="shared" si="6"/>
        <v>0</v>
      </c>
      <c r="S41" s="162">
        <f t="shared" si="7"/>
        <v>0</v>
      </c>
      <c r="T41" s="162">
        <f t="shared" si="8"/>
        <v>0</v>
      </c>
      <c r="U41" s="120">
        <v>0</v>
      </c>
      <c r="V41" s="162">
        <f t="shared" ref="V41" si="1542">U41*$D41</f>
        <v>0</v>
      </c>
      <c r="W41" s="120">
        <v>0</v>
      </c>
      <c r="X41" s="162">
        <f t="shared" ref="X41" si="1543">W41*$D41</f>
        <v>0</v>
      </c>
      <c r="Y41" s="120">
        <v>0</v>
      </c>
      <c r="Z41" s="162">
        <f t="shared" si="11"/>
        <v>0</v>
      </c>
      <c r="AA41" s="162">
        <f t="shared" si="12"/>
        <v>0</v>
      </c>
      <c r="AB41" s="162">
        <f t="shared" si="13"/>
        <v>0</v>
      </c>
      <c r="AC41" s="119">
        <v>0</v>
      </c>
      <c r="AD41" s="162">
        <f t="shared" ref="AD41" si="1544">AC41*$D41</f>
        <v>0</v>
      </c>
      <c r="AE41" s="119">
        <v>0</v>
      </c>
      <c r="AF41" s="162">
        <f t="shared" ref="AF41" si="1545">AE41*$D41</f>
        <v>0</v>
      </c>
      <c r="AG41" s="119">
        <v>0</v>
      </c>
      <c r="AH41" s="162">
        <f t="shared" si="16"/>
        <v>0</v>
      </c>
      <c r="AI41" s="162">
        <f t="shared" si="17"/>
        <v>0</v>
      </c>
      <c r="AJ41" s="162">
        <f t="shared" si="18"/>
        <v>0</v>
      </c>
      <c r="AK41" s="162">
        <v>0.2</v>
      </c>
      <c r="AL41" s="162">
        <f t="shared" ref="AL41" si="1546">AK41*$D41</f>
        <v>1.6959999999999999E-2</v>
      </c>
      <c r="AM41" s="162">
        <v>0</v>
      </c>
      <c r="AN41" s="162">
        <f t="shared" ref="AN41" si="1547">AM41*$D41</f>
        <v>0</v>
      </c>
      <c r="AO41" s="162">
        <v>0</v>
      </c>
      <c r="AP41" s="162">
        <f t="shared" si="21"/>
        <v>0</v>
      </c>
      <c r="AQ41" s="162">
        <f t="shared" si="22"/>
        <v>0.2</v>
      </c>
      <c r="AR41" s="162">
        <f t="shared" si="23"/>
        <v>1.6959999999999999E-2</v>
      </c>
      <c r="AS41" s="162">
        <v>4.5999999999999996</v>
      </c>
      <c r="AT41" s="162">
        <f t="shared" ref="AT41" si="1548">AS41*$D41</f>
        <v>0.39007999999999998</v>
      </c>
      <c r="AU41" s="162"/>
      <c r="AV41" s="162">
        <f t="shared" ref="AV41" si="1549">AU41*$D41</f>
        <v>0</v>
      </c>
      <c r="AW41" s="162">
        <v>0</v>
      </c>
      <c r="AX41" s="162">
        <f t="shared" si="26"/>
        <v>0</v>
      </c>
      <c r="AY41" s="162">
        <f t="shared" si="27"/>
        <v>4.5999999999999996</v>
      </c>
      <c r="AZ41" s="162">
        <f t="shared" si="28"/>
        <v>0.39007999999999998</v>
      </c>
      <c r="BA41" s="119"/>
      <c r="BB41" s="162">
        <f t="shared" ref="BB41" si="1550">BA41*$D41</f>
        <v>0</v>
      </c>
      <c r="BC41" s="119"/>
      <c r="BD41" s="162">
        <f t="shared" ref="BD41" si="1551">BC41*$D41</f>
        <v>0</v>
      </c>
      <c r="BE41" s="119"/>
      <c r="BF41" s="162">
        <f t="shared" si="31"/>
        <v>0</v>
      </c>
      <c r="BG41" s="162">
        <f t="shared" si="32"/>
        <v>0</v>
      </c>
      <c r="BH41" s="162">
        <f t="shared" si="33"/>
        <v>0</v>
      </c>
      <c r="BI41" s="119">
        <v>0.35</v>
      </c>
      <c r="BJ41" s="162">
        <f t="shared" ref="BJ41" si="1552">BI41*$D41</f>
        <v>2.9679999999999998E-2</v>
      </c>
      <c r="BK41" s="119"/>
      <c r="BL41" s="162">
        <f t="shared" ref="BL41" si="1553">BK41*$D41</f>
        <v>0</v>
      </c>
      <c r="BM41" s="119"/>
      <c r="BN41" s="162">
        <f t="shared" si="36"/>
        <v>0</v>
      </c>
      <c r="BO41" s="162">
        <f t="shared" si="37"/>
        <v>0.35</v>
      </c>
      <c r="BP41" s="162">
        <f t="shared" si="38"/>
        <v>2.9679999999999998E-2</v>
      </c>
      <c r="BQ41" s="119"/>
      <c r="BR41" s="162">
        <f t="shared" ref="BR41" si="1554">BQ41*$D41</f>
        <v>0</v>
      </c>
      <c r="BS41" s="119"/>
      <c r="BT41" s="162">
        <f t="shared" ref="BT41" si="1555">BS41*$D41</f>
        <v>0</v>
      </c>
      <c r="BU41" s="119"/>
      <c r="BV41" s="162">
        <f t="shared" si="41"/>
        <v>0</v>
      </c>
      <c r="BW41" s="162">
        <f t="shared" si="42"/>
        <v>0</v>
      </c>
      <c r="BX41" s="162">
        <f t="shared" si="43"/>
        <v>0</v>
      </c>
      <c r="BY41" s="119"/>
      <c r="BZ41" s="162">
        <f t="shared" ref="BZ41" si="1556">BY41*$D41</f>
        <v>0</v>
      </c>
      <c r="CA41" s="119"/>
      <c r="CB41" s="162">
        <f t="shared" ref="CB41" si="1557">CA41*$D41</f>
        <v>0</v>
      </c>
      <c r="CC41" s="119"/>
      <c r="CD41" s="162">
        <f t="shared" si="46"/>
        <v>0</v>
      </c>
      <c r="CE41" s="162">
        <f t="shared" si="47"/>
        <v>0</v>
      </c>
      <c r="CF41" s="162">
        <f t="shared" si="48"/>
        <v>0</v>
      </c>
      <c r="CG41" s="121"/>
      <c r="CH41" s="162">
        <f t="shared" ref="CH41" si="1558">CG41*$D41</f>
        <v>0</v>
      </c>
      <c r="CI41" s="121"/>
      <c r="CJ41" s="162">
        <f t="shared" ref="CJ41" si="1559">CI41*$D41</f>
        <v>0</v>
      </c>
      <c r="CK41" s="121"/>
      <c r="CL41" s="162">
        <f t="shared" si="51"/>
        <v>0</v>
      </c>
      <c r="CM41" s="162">
        <f t="shared" si="52"/>
        <v>0</v>
      </c>
      <c r="CN41" s="162">
        <f t="shared" si="53"/>
        <v>0</v>
      </c>
      <c r="CO41" s="121"/>
      <c r="CP41" s="162">
        <f t="shared" ref="CP41" si="1560">CO41*$D41</f>
        <v>0</v>
      </c>
      <c r="CQ41" s="121"/>
      <c r="CR41" s="162">
        <f t="shared" ref="CR41" si="1561">CQ41*$D41</f>
        <v>0</v>
      </c>
      <c r="CS41" s="121"/>
      <c r="CT41" s="162">
        <f t="shared" si="56"/>
        <v>0</v>
      </c>
      <c r="CU41" s="162">
        <f t="shared" si="57"/>
        <v>0</v>
      </c>
      <c r="CV41" s="162">
        <f t="shared" si="58"/>
        <v>0</v>
      </c>
      <c r="CW41" s="162">
        <v>0</v>
      </c>
      <c r="CX41" s="162">
        <f t="shared" ref="CX41" si="1562">CW41*$D41</f>
        <v>0</v>
      </c>
      <c r="CY41" s="162"/>
      <c r="CZ41" s="162">
        <f t="shared" ref="CZ41" si="1563">CY41*$D41</f>
        <v>0</v>
      </c>
      <c r="DA41" s="162"/>
      <c r="DB41" s="162">
        <f t="shared" si="61"/>
        <v>0</v>
      </c>
      <c r="DC41" s="162">
        <f t="shared" si="62"/>
        <v>0</v>
      </c>
      <c r="DD41" s="162">
        <f t="shared" si="63"/>
        <v>0</v>
      </c>
      <c r="DE41" s="119">
        <v>0</v>
      </c>
      <c r="DF41" s="162">
        <f t="shared" ref="DF41" si="1564">DE41*$D41</f>
        <v>0</v>
      </c>
      <c r="DG41" s="119">
        <v>0</v>
      </c>
      <c r="DH41" s="162">
        <f t="shared" ref="DH41" si="1565">DG41*$D41</f>
        <v>0</v>
      </c>
      <c r="DI41" s="119">
        <v>0</v>
      </c>
      <c r="DJ41" s="162">
        <f t="shared" si="66"/>
        <v>0</v>
      </c>
      <c r="DK41" s="162">
        <f t="shared" si="67"/>
        <v>0</v>
      </c>
      <c r="DL41" s="162">
        <f t="shared" si="68"/>
        <v>0</v>
      </c>
      <c r="DM41" s="119">
        <v>6.6199999999999992</v>
      </c>
      <c r="DN41" s="162">
        <f t="shared" ref="DN41" si="1566">DM41*$D41</f>
        <v>0.56137599999999999</v>
      </c>
      <c r="DO41" s="119">
        <v>0</v>
      </c>
      <c r="DP41" s="162">
        <f t="shared" ref="DP41" si="1567">DO41*$D41</f>
        <v>0</v>
      </c>
      <c r="DQ41" s="119">
        <v>0</v>
      </c>
      <c r="DR41" s="162">
        <f t="shared" si="71"/>
        <v>0</v>
      </c>
      <c r="DS41" s="162">
        <f t="shared" si="72"/>
        <v>6.6199999999999992</v>
      </c>
      <c r="DT41" s="162">
        <f t="shared" si="73"/>
        <v>0.56137599999999999</v>
      </c>
      <c r="DU41" s="119"/>
      <c r="DV41" s="162">
        <f t="shared" si="1202"/>
        <v>0</v>
      </c>
      <c r="DW41" s="162"/>
      <c r="DX41" s="162">
        <f t="shared" si="1203"/>
        <v>0</v>
      </c>
      <c r="DY41" s="119"/>
      <c r="DZ41" s="162">
        <f t="shared" si="1204"/>
        <v>0</v>
      </c>
      <c r="EA41" s="162">
        <f t="shared" si="77"/>
        <v>0</v>
      </c>
      <c r="EB41" s="162">
        <f t="shared" si="78"/>
        <v>0</v>
      </c>
      <c r="EC41" s="119">
        <v>0</v>
      </c>
      <c r="ED41" s="162">
        <f t="shared" ref="ED41" si="1568">EC41*$D41</f>
        <v>0</v>
      </c>
      <c r="EE41" s="119">
        <v>0</v>
      </c>
      <c r="EF41" s="162">
        <f t="shared" ref="EF41" si="1569">EE41*$D41</f>
        <v>0</v>
      </c>
      <c r="EG41" s="119">
        <v>0</v>
      </c>
      <c r="EH41" s="162">
        <f t="shared" si="81"/>
        <v>0</v>
      </c>
      <c r="EI41" s="162">
        <f t="shared" si="82"/>
        <v>0</v>
      </c>
      <c r="EJ41" s="162">
        <f t="shared" si="83"/>
        <v>0</v>
      </c>
      <c r="EK41" s="162"/>
      <c r="EL41" s="162">
        <f t="shared" ref="EL41" si="1570">EK41*$D41</f>
        <v>0</v>
      </c>
      <c r="EM41" s="162"/>
      <c r="EN41" s="162">
        <f t="shared" ref="EN41" si="1571">EM41*$D41</f>
        <v>0</v>
      </c>
      <c r="EO41" s="162"/>
      <c r="EP41" s="162">
        <f t="shared" si="86"/>
        <v>0</v>
      </c>
      <c r="EQ41" s="162">
        <f t="shared" si="87"/>
        <v>0</v>
      </c>
      <c r="ER41" s="162">
        <f t="shared" si="88"/>
        <v>0</v>
      </c>
      <c r="ES41" s="162">
        <v>1</v>
      </c>
      <c r="ET41" s="162">
        <f t="shared" ref="ET41" si="1572">ES41*$D41</f>
        <v>8.48E-2</v>
      </c>
      <c r="EU41" s="162">
        <v>0</v>
      </c>
      <c r="EV41" s="162">
        <f t="shared" ref="EV41" si="1573">EU41*$D41</f>
        <v>0</v>
      </c>
      <c r="EW41" s="162"/>
      <c r="EX41" s="162">
        <f t="shared" si="91"/>
        <v>0</v>
      </c>
      <c r="EY41" s="162">
        <f t="shared" si="92"/>
        <v>1</v>
      </c>
      <c r="EZ41" s="162">
        <f t="shared" si="93"/>
        <v>8.48E-2</v>
      </c>
      <c r="FA41" s="122">
        <v>14.33</v>
      </c>
      <c r="FB41" s="162">
        <f t="shared" ref="FB41" si="1574">FA41*$D41</f>
        <v>1.215184</v>
      </c>
      <c r="FC41" s="162"/>
      <c r="FD41" s="162">
        <f t="shared" ref="FD41" si="1575">FC41*$D41</f>
        <v>0</v>
      </c>
      <c r="FE41" s="121"/>
      <c r="FF41" s="162">
        <f t="shared" si="96"/>
        <v>0</v>
      </c>
      <c r="FG41" s="162">
        <f t="shared" si="97"/>
        <v>14.33</v>
      </c>
      <c r="FH41" s="162">
        <f t="shared" si="98"/>
        <v>1.215184</v>
      </c>
      <c r="FI41" s="139"/>
      <c r="FJ41" s="162">
        <f t="shared" ref="FJ41" si="1576">FI41*$D41</f>
        <v>0</v>
      </c>
      <c r="FK41" s="123"/>
      <c r="FL41" s="162">
        <f t="shared" ref="FL41" si="1577">FK41*$D41</f>
        <v>0</v>
      </c>
      <c r="FM41" s="124">
        <v>2.5</v>
      </c>
      <c r="FN41" s="162">
        <f t="shared" si="101"/>
        <v>0.21199999999999999</v>
      </c>
      <c r="FO41" s="162">
        <f t="shared" si="102"/>
        <v>2.5</v>
      </c>
      <c r="FP41" s="162">
        <f t="shared" si="103"/>
        <v>0.21199999999999999</v>
      </c>
      <c r="FQ41" s="119">
        <v>9.4</v>
      </c>
      <c r="FR41" s="162">
        <f t="shared" ref="FR41" si="1578">FQ41*$D41</f>
        <v>0.79712000000000005</v>
      </c>
      <c r="FS41" s="119">
        <v>0</v>
      </c>
      <c r="FT41" s="162">
        <f t="shared" ref="FT41" si="1579">FS41*$D41</f>
        <v>0</v>
      </c>
      <c r="FU41" s="119">
        <v>0</v>
      </c>
      <c r="FV41" s="162">
        <f t="shared" si="106"/>
        <v>0</v>
      </c>
      <c r="FW41" s="162">
        <f t="shared" si="107"/>
        <v>9.4</v>
      </c>
      <c r="FX41" s="162">
        <f t="shared" si="108"/>
        <v>0.79712000000000005</v>
      </c>
      <c r="FY41" s="119">
        <v>0</v>
      </c>
      <c r="FZ41" s="162">
        <f t="shared" ref="FZ41" si="1580">FY41*$D41</f>
        <v>0</v>
      </c>
      <c r="GA41" s="119">
        <v>0</v>
      </c>
      <c r="GB41" s="162">
        <f t="shared" ref="GB41" si="1581">GA41*$D41</f>
        <v>0</v>
      </c>
      <c r="GC41" s="119">
        <v>0</v>
      </c>
      <c r="GD41" s="162">
        <f t="shared" si="111"/>
        <v>0</v>
      </c>
      <c r="GE41" s="162">
        <f t="shared" si="112"/>
        <v>0</v>
      </c>
      <c r="GF41" s="162">
        <f t="shared" si="113"/>
        <v>0</v>
      </c>
      <c r="GG41" s="119">
        <v>6</v>
      </c>
      <c r="GH41" s="162">
        <f t="shared" ref="GH41" si="1582">GG41*$D41</f>
        <v>0.50880000000000003</v>
      </c>
      <c r="GI41" s="119">
        <v>0</v>
      </c>
      <c r="GJ41" s="162">
        <f t="shared" ref="GJ41" si="1583">GI41*$D41</f>
        <v>0</v>
      </c>
      <c r="GK41" s="119">
        <v>0</v>
      </c>
      <c r="GL41" s="162">
        <f t="shared" si="116"/>
        <v>0</v>
      </c>
      <c r="GM41" s="162">
        <f t="shared" si="117"/>
        <v>6</v>
      </c>
      <c r="GN41" s="162">
        <f t="shared" si="118"/>
        <v>0.50880000000000003</v>
      </c>
      <c r="GO41" s="119"/>
      <c r="GP41" s="162">
        <f t="shared" ref="GP41" si="1584">GO41*$D41</f>
        <v>0</v>
      </c>
      <c r="GQ41" s="119"/>
      <c r="GR41" s="162">
        <f t="shared" ref="GR41" si="1585">GQ41*$D41</f>
        <v>0</v>
      </c>
      <c r="GS41" s="119"/>
      <c r="GT41" s="162">
        <f t="shared" si="121"/>
        <v>0</v>
      </c>
      <c r="GU41" s="162">
        <f t="shared" si="122"/>
        <v>0</v>
      </c>
      <c r="GV41" s="162">
        <f t="shared" si="123"/>
        <v>0</v>
      </c>
      <c r="GW41" s="125">
        <v>1.56</v>
      </c>
      <c r="GX41" s="162">
        <f t="shared" ref="GX41" si="1586">GW41*$D41</f>
        <v>0.13228800000000002</v>
      </c>
      <c r="GY41" s="125">
        <v>0</v>
      </c>
      <c r="GZ41" s="162">
        <f t="shared" ref="GZ41" si="1587">GY41*$D41</f>
        <v>0</v>
      </c>
      <c r="HA41" s="125">
        <v>0</v>
      </c>
      <c r="HB41" s="162">
        <f t="shared" si="126"/>
        <v>0</v>
      </c>
      <c r="HC41" s="162">
        <f t="shared" si="127"/>
        <v>1.56</v>
      </c>
      <c r="HD41" s="162">
        <f t="shared" si="128"/>
        <v>0.13228800000000002</v>
      </c>
      <c r="HE41" s="119"/>
      <c r="HF41" s="162">
        <f t="shared" ref="HF41" si="1588">HE41*$D41</f>
        <v>0</v>
      </c>
      <c r="HG41" s="119"/>
      <c r="HH41" s="162">
        <f t="shared" ref="HH41" si="1589">HG41*$D41</f>
        <v>0</v>
      </c>
      <c r="HI41" s="119"/>
      <c r="HJ41" s="162">
        <f t="shared" si="131"/>
        <v>0</v>
      </c>
      <c r="HK41" s="162">
        <f t="shared" si="132"/>
        <v>0</v>
      </c>
      <c r="HL41" s="162">
        <f t="shared" si="133"/>
        <v>0</v>
      </c>
      <c r="HM41" s="119"/>
      <c r="HN41" s="162">
        <f t="shared" ref="HN41" si="1590">HM41*$D41</f>
        <v>0</v>
      </c>
      <c r="HO41" s="119"/>
      <c r="HP41" s="162">
        <f t="shared" ref="HP41" si="1591">HO41*$D41</f>
        <v>0</v>
      </c>
      <c r="HQ41" s="119"/>
      <c r="HR41" s="162">
        <f t="shared" si="136"/>
        <v>0</v>
      </c>
      <c r="HS41" s="162">
        <f t="shared" si="137"/>
        <v>0</v>
      </c>
      <c r="HT41" s="162">
        <f t="shared" si="138"/>
        <v>0</v>
      </c>
      <c r="HU41" s="162"/>
      <c r="HV41" s="162">
        <f t="shared" si="1229"/>
        <v>0</v>
      </c>
      <c r="HW41" s="162"/>
      <c r="HX41" s="162">
        <f t="shared" si="1230"/>
        <v>0</v>
      </c>
      <c r="HY41" s="162"/>
      <c r="HZ41" s="162">
        <f t="shared" si="1231"/>
        <v>0</v>
      </c>
      <c r="IA41" s="162">
        <f t="shared" si="142"/>
        <v>0</v>
      </c>
      <c r="IB41" s="162">
        <f t="shared" si="143"/>
        <v>0</v>
      </c>
      <c r="IC41" s="119">
        <v>3.8</v>
      </c>
      <c r="ID41" s="162">
        <f t="shared" ref="ID41" si="1592">IC41*$D41</f>
        <v>0.32223999999999997</v>
      </c>
      <c r="IE41" s="119">
        <v>0</v>
      </c>
      <c r="IF41" s="162">
        <f t="shared" ref="IF41" si="1593">IE41*$D41</f>
        <v>0</v>
      </c>
      <c r="IG41" s="119">
        <v>0</v>
      </c>
      <c r="IH41" s="162">
        <f t="shared" si="146"/>
        <v>0</v>
      </c>
      <c r="II41" s="162">
        <f t="shared" si="147"/>
        <v>3.8</v>
      </c>
      <c r="IJ41" s="162">
        <f t="shared" si="148"/>
        <v>0.32223999999999997</v>
      </c>
      <c r="IK41" s="119">
        <v>2</v>
      </c>
      <c r="IL41" s="162">
        <f t="shared" ref="IL41" si="1594">IK41*$D41</f>
        <v>0.1696</v>
      </c>
      <c r="IM41" s="119"/>
      <c r="IN41" s="162">
        <f t="shared" ref="IN41" si="1595">IM41*$D41</f>
        <v>0</v>
      </c>
      <c r="IO41" s="119"/>
      <c r="IP41" s="162">
        <f t="shared" si="151"/>
        <v>0</v>
      </c>
      <c r="IQ41" s="162">
        <f t="shared" si="152"/>
        <v>2</v>
      </c>
      <c r="IR41" s="162">
        <f t="shared" si="153"/>
        <v>0.1696</v>
      </c>
      <c r="IS41" s="119">
        <v>0</v>
      </c>
      <c r="IT41" s="162">
        <f t="shared" ref="IT41" si="1596">IS41*$D41</f>
        <v>0</v>
      </c>
      <c r="IU41" s="119">
        <v>0</v>
      </c>
      <c r="IV41" s="162">
        <f t="shared" ref="IV41" si="1597">IU41*$D41</f>
        <v>0</v>
      </c>
      <c r="IW41" s="119">
        <v>0</v>
      </c>
      <c r="IX41" s="162">
        <f t="shared" si="156"/>
        <v>0</v>
      </c>
      <c r="IY41" s="162">
        <f t="shared" si="157"/>
        <v>0</v>
      </c>
      <c r="IZ41" s="162">
        <f t="shared" si="158"/>
        <v>0</v>
      </c>
      <c r="JA41" s="119"/>
      <c r="JB41" s="162">
        <f t="shared" si="1238"/>
        <v>0</v>
      </c>
      <c r="JC41" s="162"/>
      <c r="JD41" s="162">
        <f t="shared" si="1239"/>
        <v>0</v>
      </c>
      <c r="JE41" s="119"/>
      <c r="JF41" s="162">
        <f t="shared" si="1240"/>
        <v>0</v>
      </c>
      <c r="JG41" s="162">
        <f t="shared" si="1241"/>
        <v>0</v>
      </c>
      <c r="JH41" s="162">
        <f t="shared" si="1242"/>
        <v>0</v>
      </c>
      <c r="JI41" s="116">
        <f t="shared" si="1243"/>
        <v>53.6</v>
      </c>
      <c r="JJ41" s="116">
        <f t="shared" si="1243"/>
        <v>4.54528</v>
      </c>
      <c r="JK41" s="116">
        <f t="shared" si="1243"/>
        <v>1.2</v>
      </c>
      <c r="JL41" s="116">
        <f t="shared" si="1243"/>
        <v>0.10176</v>
      </c>
      <c r="JM41" s="116">
        <f t="shared" si="1243"/>
        <v>2.5</v>
      </c>
      <c r="JN41" s="116">
        <f t="shared" si="1243"/>
        <v>0.21199999999999999</v>
      </c>
      <c r="JO41" s="116">
        <f t="shared" si="224"/>
        <v>57.300000000000004</v>
      </c>
      <c r="JP41" s="116">
        <f t="shared" si="225"/>
        <v>4.8590399999999994</v>
      </c>
    </row>
    <row r="42" spans="1:276" s="53" customFormat="1" ht="25.5" customHeight="1">
      <c r="A42" s="50" t="s">
        <v>85</v>
      </c>
      <c r="B42" s="51" t="s">
        <v>82</v>
      </c>
      <c r="C42" s="50" t="s">
        <v>55</v>
      </c>
      <c r="D42" s="161">
        <v>6.6400000000000001E-2</v>
      </c>
      <c r="E42" s="57"/>
      <c r="F42" s="162">
        <f t="shared" si="0"/>
        <v>0</v>
      </c>
      <c r="G42" s="137"/>
      <c r="H42" s="162">
        <f t="shared" si="0"/>
        <v>0</v>
      </c>
      <c r="I42" s="119"/>
      <c r="J42" s="162">
        <f t="shared" ref="J42" si="1598">I42*$D42</f>
        <v>0</v>
      </c>
      <c r="K42" s="162">
        <f t="shared" si="2"/>
        <v>0</v>
      </c>
      <c r="L42" s="162">
        <f t="shared" si="3"/>
        <v>0</v>
      </c>
      <c r="M42" s="119">
        <v>0</v>
      </c>
      <c r="N42" s="162">
        <f t="shared" ref="N42" si="1599">M42*$D42</f>
        <v>0</v>
      </c>
      <c r="O42" s="119">
        <v>0</v>
      </c>
      <c r="P42" s="162">
        <f t="shared" ref="P42" si="1600">O42*$D42</f>
        <v>0</v>
      </c>
      <c r="Q42" s="119">
        <v>0</v>
      </c>
      <c r="R42" s="162">
        <f t="shared" si="6"/>
        <v>0</v>
      </c>
      <c r="S42" s="162">
        <f t="shared" si="7"/>
        <v>0</v>
      </c>
      <c r="T42" s="162">
        <f t="shared" si="8"/>
        <v>0</v>
      </c>
      <c r="U42" s="120">
        <v>0</v>
      </c>
      <c r="V42" s="162">
        <f t="shared" ref="V42" si="1601">U42*$D42</f>
        <v>0</v>
      </c>
      <c r="W42" s="120">
        <v>0</v>
      </c>
      <c r="X42" s="162">
        <f t="shared" ref="X42" si="1602">W42*$D42</f>
        <v>0</v>
      </c>
      <c r="Y42" s="120">
        <v>0</v>
      </c>
      <c r="Z42" s="162">
        <f t="shared" si="11"/>
        <v>0</v>
      </c>
      <c r="AA42" s="162">
        <f t="shared" si="12"/>
        <v>0</v>
      </c>
      <c r="AB42" s="162">
        <f t="shared" si="13"/>
        <v>0</v>
      </c>
      <c r="AC42" s="119">
        <v>0</v>
      </c>
      <c r="AD42" s="162">
        <f t="shared" ref="AD42" si="1603">AC42*$D42</f>
        <v>0</v>
      </c>
      <c r="AE42" s="119">
        <v>0</v>
      </c>
      <c r="AF42" s="162">
        <f t="shared" ref="AF42" si="1604">AE42*$D42</f>
        <v>0</v>
      </c>
      <c r="AG42" s="119">
        <v>0</v>
      </c>
      <c r="AH42" s="162">
        <f t="shared" si="16"/>
        <v>0</v>
      </c>
      <c r="AI42" s="162">
        <f t="shared" si="17"/>
        <v>0</v>
      </c>
      <c r="AJ42" s="162">
        <f t="shared" si="18"/>
        <v>0</v>
      </c>
      <c r="AK42" s="162">
        <v>0</v>
      </c>
      <c r="AL42" s="162">
        <f t="shared" ref="AL42" si="1605">AK42*$D42</f>
        <v>0</v>
      </c>
      <c r="AM42" s="162">
        <v>0</v>
      </c>
      <c r="AN42" s="162">
        <f t="shared" ref="AN42" si="1606">AM42*$D42</f>
        <v>0</v>
      </c>
      <c r="AO42" s="162">
        <v>0</v>
      </c>
      <c r="AP42" s="162">
        <f t="shared" si="21"/>
        <v>0</v>
      </c>
      <c r="AQ42" s="162">
        <f t="shared" si="22"/>
        <v>0</v>
      </c>
      <c r="AR42" s="162">
        <f t="shared" si="23"/>
        <v>0</v>
      </c>
      <c r="AS42" s="162">
        <v>0</v>
      </c>
      <c r="AT42" s="162">
        <f t="shared" ref="AT42" si="1607">AS42*$D42</f>
        <v>0</v>
      </c>
      <c r="AU42" s="162"/>
      <c r="AV42" s="162">
        <f t="shared" ref="AV42" si="1608">AU42*$D42</f>
        <v>0</v>
      </c>
      <c r="AW42" s="162">
        <v>0</v>
      </c>
      <c r="AX42" s="162">
        <f t="shared" si="26"/>
        <v>0</v>
      </c>
      <c r="AY42" s="162">
        <f t="shared" si="27"/>
        <v>0</v>
      </c>
      <c r="AZ42" s="162">
        <f t="shared" si="28"/>
        <v>0</v>
      </c>
      <c r="BA42" s="119"/>
      <c r="BB42" s="162">
        <f t="shared" ref="BB42" si="1609">BA42*$D42</f>
        <v>0</v>
      </c>
      <c r="BC42" s="119"/>
      <c r="BD42" s="162">
        <f t="shared" ref="BD42" si="1610">BC42*$D42</f>
        <v>0</v>
      </c>
      <c r="BE42" s="119"/>
      <c r="BF42" s="162">
        <f t="shared" si="31"/>
        <v>0</v>
      </c>
      <c r="BG42" s="162">
        <f t="shared" si="32"/>
        <v>0</v>
      </c>
      <c r="BH42" s="162">
        <f t="shared" si="33"/>
        <v>0</v>
      </c>
      <c r="BI42" s="119"/>
      <c r="BJ42" s="162">
        <f t="shared" ref="BJ42" si="1611">BI42*$D42</f>
        <v>0</v>
      </c>
      <c r="BK42" s="119"/>
      <c r="BL42" s="162">
        <f t="shared" ref="BL42" si="1612">BK42*$D42</f>
        <v>0</v>
      </c>
      <c r="BM42" s="119"/>
      <c r="BN42" s="162">
        <f t="shared" si="36"/>
        <v>0</v>
      </c>
      <c r="BO42" s="162">
        <f t="shared" si="37"/>
        <v>0</v>
      </c>
      <c r="BP42" s="162">
        <f t="shared" si="38"/>
        <v>0</v>
      </c>
      <c r="BQ42" s="119"/>
      <c r="BR42" s="162">
        <f t="shared" ref="BR42" si="1613">BQ42*$D42</f>
        <v>0</v>
      </c>
      <c r="BS42" s="119"/>
      <c r="BT42" s="162">
        <f t="shared" ref="BT42" si="1614">BS42*$D42</f>
        <v>0</v>
      </c>
      <c r="BU42" s="119"/>
      <c r="BV42" s="162">
        <f t="shared" si="41"/>
        <v>0</v>
      </c>
      <c r="BW42" s="162">
        <f t="shared" si="42"/>
        <v>0</v>
      </c>
      <c r="BX42" s="162">
        <f t="shared" si="43"/>
        <v>0</v>
      </c>
      <c r="BY42" s="119"/>
      <c r="BZ42" s="162">
        <f t="shared" ref="BZ42" si="1615">BY42*$D42</f>
        <v>0</v>
      </c>
      <c r="CA42" s="119"/>
      <c r="CB42" s="162">
        <f t="shared" ref="CB42" si="1616">CA42*$D42</f>
        <v>0</v>
      </c>
      <c r="CC42" s="119"/>
      <c r="CD42" s="162">
        <f t="shared" si="46"/>
        <v>0</v>
      </c>
      <c r="CE42" s="162">
        <f t="shared" si="47"/>
        <v>0</v>
      </c>
      <c r="CF42" s="162">
        <f t="shared" si="48"/>
        <v>0</v>
      </c>
      <c r="CG42" s="121"/>
      <c r="CH42" s="162">
        <f t="shared" ref="CH42" si="1617">CG42*$D42</f>
        <v>0</v>
      </c>
      <c r="CI42" s="121"/>
      <c r="CJ42" s="162">
        <f t="shared" ref="CJ42" si="1618">CI42*$D42</f>
        <v>0</v>
      </c>
      <c r="CK42" s="121"/>
      <c r="CL42" s="162">
        <f t="shared" si="51"/>
        <v>0</v>
      </c>
      <c r="CM42" s="162">
        <f t="shared" si="52"/>
        <v>0</v>
      </c>
      <c r="CN42" s="162">
        <f t="shared" si="53"/>
        <v>0</v>
      </c>
      <c r="CO42" s="121"/>
      <c r="CP42" s="162">
        <f t="shared" ref="CP42" si="1619">CO42*$D42</f>
        <v>0</v>
      </c>
      <c r="CQ42" s="121"/>
      <c r="CR42" s="162">
        <f t="shared" ref="CR42" si="1620">CQ42*$D42</f>
        <v>0</v>
      </c>
      <c r="CS42" s="121"/>
      <c r="CT42" s="162">
        <f t="shared" si="56"/>
        <v>0</v>
      </c>
      <c r="CU42" s="162">
        <f t="shared" si="57"/>
        <v>0</v>
      </c>
      <c r="CV42" s="162">
        <f t="shared" si="58"/>
        <v>0</v>
      </c>
      <c r="CW42" s="162">
        <v>0</v>
      </c>
      <c r="CX42" s="162">
        <f t="shared" ref="CX42" si="1621">CW42*$D42</f>
        <v>0</v>
      </c>
      <c r="CY42" s="162"/>
      <c r="CZ42" s="162">
        <f t="shared" ref="CZ42" si="1622">CY42*$D42</f>
        <v>0</v>
      </c>
      <c r="DA42" s="162"/>
      <c r="DB42" s="162">
        <f t="shared" si="61"/>
        <v>0</v>
      </c>
      <c r="DC42" s="162">
        <f t="shared" si="62"/>
        <v>0</v>
      </c>
      <c r="DD42" s="162">
        <f t="shared" si="63"/>
        <v>0</v>
      </c>
      <c r="DE42" s="119">
        <v>0</v>
      </c>
      <c r="DF42" s="162">
        <f t="shared" ref="DF42" si="1623">DE42*$D42</f>
        <v>0</v>
      </c>
      <c r="DG42" s="119">
        <v>0</v>
      </c>
      <c r="DH42" s="162">
        <f t="shared" ref="DH42" si="1624">DG42*$D42</f>
        <v>0</v>
      </c>
      <c r="DI42" s="119">
        <v>0</v>
      </c>
      <c r="DJ42" s="162">
        <f t="shared" si="66"/>
        <v>0</v>
      </c>
      <c r="DK42" s="162">
        <f t="shared" si="67"/>
        <v>0</v>
      </c>
      <c r="DL42" s="162">
        <f t="shared" si="68"/>
        <v>0</v>
      </c>
      <c r="DM42" s="119">
        <v>0</v>
      </c>
      <c r="DN42" s="162">
        <f t="shared" ref="DN42" si="1625">DM42*$D42</f>
        <v>0</v>
      </c>
      <c r="DO42" s="119">
        <v>0</v>
      </c>
      <c r="DP42" s="162">
        <f t="shared" ref="DP42" si="1626">DO42*$D42</f>
        <v>0</v>
      </c>
      <c r="DQ42" s="119">
        <v>0</v>
      </c>
      <c r="DR42" s="162">
        <f t="shared" si="71"/>
        <v>0</v>
      </c>
      <c r="DS42" s="162">
        <f t="shared" si="72"/>
        <v>0</v>
      </c>
      <c r="DT42" s="162">
        <f t="shared" si="73"/>
        <v>0</v>
      </c>
      <c r="DU42" s="119"/>
      <c r="DV42" s="162">
        <f t="shared" si="1202"/>
        <v>0</v>
      </c>
      <c r="DW42" s="162"/>
      <c r="DX42" s="162">
        <f t="shared" si="1203"/>
        <v>0</v>
      </c>
      <c r="DY42" s="119"/>
      <c r="DZ42" s="162">
        <f t="shared" si="1204"/>
        <v>0</v>
      </c>
      <c r="EA42" s="162">
        <f t="shared" si="77"/>
        <v>0</v>
      </c>
      <c r="EB42" s="162">
        <f t="shared" si="78"/>
        <v>0</v>
      </c>
      <c r="EC42" s="119">
        <v>0</v>
      </c>
      <c r="ED42" s="162">
        <f t="shared" ref="ED42" si="1627">EC42*$D42</f>
        <v>0</v>
      </c>
      <c r="EE42" s="119">
        <v>0</v>
      </c>
      <c r="EF42" s="162">
        <f t="shared" ref="EF42" si="1628">EE42*$D42</f>
        <v>0</v>
      </c>
      <c r="EG42" s="119">
        <v>0</v>
      </c>
      <c r="EH42" s="162">
        <f t="shared" si="81"/>
        <v>0</v>
      </c>
      <c r="EI42" s="162">
        <f t="shared" si="82"/>
        <v>0</v>
      </c>
      <c r="EJ42" s="162">
        <f t="shared" si="83"/>
        <v>0</v>
      </c>
      <c r="EK42" s="162"/>
      <c r="EL42" s="162">
        <f t="shared" ref="EL42" si="1629">EK42*$D42</f>
        <v>0</v>
      </c>
      <c r="EM42" s="162"/>
      <c r="EN42" s="162">
        <f t="shared" ref="EN42" si="1630">EM42*$D42</f>
        <v>0</v>
      </c>
      <c r="EO42" s="162"/>
      <c r="EP42" s="162">
        <f t="shared" si="86"/>
        <v>0</v>
      </c>
      <c r="EQ42" s="162">
        <f t="shared" si="87"/>
        <v>0</v>
      </c>
      <c r="ER42" s="162">
        <f t="shared" si="88"/>
        <v>0</v>
      </c>
      <c r="ES42" s="162">
        <v>0</v>
      </c>
      <c r="ET42" s="162">
        <f t="shared" ref="ET42" si="1631">ES42*$D42</f>
        <v>0</v>
      </c>
      <c r="EU42" s="162">
        <v>0</v>
      </c>
      <c r="EV42" s="162">
        <f t="shared" ref="EV42" si="1632">EU42*$D42</f>
        <v>0</v>
      </c>
      <c r="EW42" s="162"/>
      <c r="EX42" s="162">
        <f t="shared" si="91"/>
        <v>0</v>
      </c>
      <c r="EY42" s="162">
        <f t="shared" si="92"/>
        <v>0</v>
      </c>
      <c r="EZ42" s="162">
        <f t="shared" si="93"/>
        <v>0</v>
      </c>
      <c r="FA42" s="125"/>
      <c r="FB42" s="162">
        <f t="shared" ref="FB42" si="1633">FA42*$D42</f>
        <v>0</v>
      </c>
      <c r="FC42" s="162"/>
      <c r="FD42" s="162">
        <f t="shared" ref="FD42" si="1634">FC42*$D42</f>
        <v>0</v>
      </c>
      <c r="FE42" s="121"/>
      <c r="FF42" s="162">
        <f t="shared" si="96"/>
        <v>0</v>
      </c>
      <c r="FG42" s="162">
        <f t="shared" si="97"/>
        <v>0</v>
      </c>
      <c r="FH42" s="162">
        <f t="shared" si="98"/>
        <v>0</v>
      </c>
      <c r="FI42" s="139"/>
      <c r="FJ42" s="162">
        <f t="shared" ref="FJ42" si="1635">FI42*$D42</f>
        <v>0</v>
      </c>
      <c r="FK42" s="123"/>
      <c r="FL42" s="162">
        <f t="shared" ref="FL42" si="1636">FK42*$D42</f>
        <v>0</v>
      </c>
      <c r="FM42" s="124"/>
      <c r="FN42" s="162">
        <f t="shared" si="101"/>
        <v>0</v>
      </c>
      <c r="FO42" s="162">
        <f t="shared" si="102"/>
        <v>0</v>
      </c>
      <c r="FP42" s="162">
        <f t="shared" si="103"/>
        <v>0</v>
      </c>
      <c r="FQ42" s="119">
        <v>4.5999999999999996</v>
      </c>
      <c r="FR42" s="162">
        <f t="shared" ref="FR42" si="1637">FQ42*$D42</f>
        <v>0.30543999999999999</v>
      </c>
      <c r="FS42" s="119">
        <v>0</v>
      </c>
      <c r="FT42" s="162">
        <f t="shared" ref="FT42" si="1638">FS42*$D42</f>
        <v>0</v>
      </c>
      <c r="FU42" s="119">
        <v>0</v>
      </c>
      <c r="FV42" s="162">
        <f t="shared" si="106"/>
        <v>0</v>
      </c>
      <c r="FW42" s="162">
        <f t="shared" si="107"/>
        <v>4.5999999999999996</v>
      </c>
      <c r="FX42" s="162">
        <f t="shared" si="108"/>
        <v>0.30543999999999999</v>
      </c>
      <c r="FY42" s="119">
        <v>0</v>
      </c>
      <c r="FZ42" s="162">
        <f t="shared" ref="FZ42" si="1639">FY42*$D42</f>
        <v>0</v>
      </c>
      <c r="GA42" s="119">
        <v>0</v>
      </c>
      <c r="GB42" s="162">
        <f t="shared" ref="GB42" si="1640">GA42*$D42</f>
        <v>0</v>
      </c>
      <c r="GC42" s="119">
        <v>0</v>
      </c>
      <c r="GD42" s="162">
        <f t="shared" si="111"/>
        <v>0</v>
      </c>
      <c r="GE42" s="162">
        <f t="shared" si="112"/>
        <v>0</v>
      </c>
      <c r="GF42" s="162">
        <f t="shared" si="113"/>
        <v>0</v>
      </c>
      <c r="GG42" s="119">
        <v>0</v>
      </c>
      <c r="GH42" s="162">
        <f t="shared" ref="GH42" si="1641">GG42*$D42</f>
        <v>0</v>
      </c>
      <c r="GI42" s="119">
        <v>0</v>
      </c>
      <c r="GJ42" s="162">
        <f t="shared" ref="GJ42" si="1642">GI42*$D42</f>
        <v>0</v>
      </c>
      <c r="GK42" s="119">
        <v>0</v>
      </c>
      <c r="GL42" s="162">
        <f t="shared" si="116"/>
        <v>0</v>
      </c>
      <c r="GM42" s="162">
        <f t="shared" si="117"/>
        <v>0</v>
      </c>
      <c r="GN42" s="162">
        <f t="shared" si="118"/>
        <v>0</v>
      </c>
      <c r="GO42" s="119"/>
      <c r="GP42" s="162">
        <f t="shared" ref="GP42" si="1643">GO42*$D42</f>
        <v>0</v>
      </c>
      <c r="GQ42" s="119"/>
      <c r="GR42" s="162">
        <f t="shared" ref="GR42" si="1644">GQ42*$D42</f>
        <v>0</v>
      </c>
      <c r="GS42" s="119"/>
      <c r="GT42" s="162">
        <f t="shared" si="121"/>
        <v>0</v>
      </c>
      <c r="GU42" s="162">
        <f t="shared" si="122"/>
        <v>0</v>
      </c>
      <c r="GV42" s="162">
        <f t="shared" si="123"/>
        <v>0</v>
      </c>
      <c r="GW42" s="125">
        <v>1.6</v>
      </c>
      <c r="GX42" s="162">
        <f t="shared" ref="GX42" si="1645">GW42*$D42</f>
        <v>0.10624</v>
      </c>
      <c r="GY42" s="125">
        <v>0</v>
      </c>
      <c r="GZ42" s="162">
        <f t="shared" ref="GZ42" si="1646">GY42*$D42</f>
        <v>0</v>
      </c>
      <c r="HA42" s="125">
        <v>0</v>
      </c>
      <c r="HB42" s="162">
        <f t="shared" si="126"/>
        <v>0</v>
      </c>
      <c r="HC42" s="162">
        <f t="shared" si="127"/>
        <v>1.6</v>
      </c>
      <c r="HD42" s="162">
        <f t="shared" si="128"/>
        <v>0.10624</v>
      </c>
      <c r="HE42" s="119"/>
      <c r="HF42" s="162">
        <f t="shared" ref="HF42" si="1647">HE42*$D42</f>
        <v>0</v>
      </c>
      <c r="HG42" s="119"/>
      <c r="HH42" s="162">
        <f t="shared" ref="HH42" si="1648">HG42*$D42</f>
        <v>0</v>
      </c>
      <c r="HI42" s="119"/>
      <c r="HJ42" s="162">
        <f t="shared" si="131"/>
        <v>0</v>
      </c>
      <c r="HK42" s="162">
        <f t="shared" si="132"/>
        <v>0</v>
      </c>
      <c r="HL42" s="162">
        <f t="shared" si="133"/>
        <v>0</v>
      </c>
      <c r="HM42" s="119">
        <v>15.8</v>
      </c>
      <c r="HN42" s="162">
        <f t="shared" ref="HN42" si="1649">HM42*$D42</f>
        <v>1.0491200000000001</v>
      </c>
      <c r="HO42" s="119">
        <v>0</v>
      </c>
      <c r="HP42" s="162">
        <f t="shared" ref="HP42" si="1650">HO42*$D42</f>
        <v>0</v>
      </c>
      <c r="HQ42" s="119">
        <v>0</v>
      </c>
      <c r="HR42" s="162">
        <f t="shared" si="136"/>
        <v>0</v>
      </c>
      <c r="HS42" s="162">
        <f t="shared" si="137"/>
        <v>15.8</v>
      </c>
      <c r="HT42" s="162">
        <f t="shared" si="138"/>
        <v>1.0491200000000001</v>
      </c>
      <c r="HU42" s="162">
        <v>10.9</v>
      </c>
      <c r="HV42" s="162">
        <f t="shared" si="1229"/>
        <v>0.72376000000000007</v>
      </c>
      <c r="HW42" s="162">
        <v>3.2</v>
      </c>
      <c r="HX42" s="162">
        <f t="shared" si="1230"/>
        <v>0.21248</v>
      </c>
      <c r="HY42" s="162"/>
      <c r="HZ42" s="162">
        <f t="shared" si="1231"/>
        <v>0</v>
      </c>
      <c r="IA42" s="162">
        <f t="shared" si="142"/>
        <v>14.100000000000001</v>
      </c>
      <c r="IB42" s="162">
        <f t="shared" si="143"/>
        <v>0.93624000000000007</v>
      </c>
      <c r="IC42" s="119">
        <v>0</v>
      </c>
      <c r="ID42" s="162">
        <f t="shared" ref="ID42" si="1651">IC42*$D42</f>
        <v>0</v>
      </c>
      <c r="IE42" s="119">
        <v>2</v>
      </c>
      <c r="IF42" s="162">
        <f t="shared" ref="IF42" si="1652">IE42*$D42</f>
        <v>0.1328</v>
      </c>
      <c r="IG42" s="119">
        <v>0</v>
      </c>
      <c r="IH42" s="162">
        <f t="shared" si="146"/>
        <v>0</v>
      </c>
      <c r="II42" s="162">
        <f t="shared" si="147"/>
        <v>2</v>
      </c>
      <c r="IJ42" s="162">
        <f t="shared" si="148"/>
        <v>0.1328</v>
      </c>
      <c r="IK42" s="119">
        <v>0.4</v>
      </c>
      <c r="IL42" s="162">
        <f t="shared" ref="IL42" si="1653">IK42*$D42</f>
        <v>2.656E-2</v>
      </c>
      <c r="IM42" s="119"/>
      <c r="IN42" s="162">
        <f t="shared" ref="IN42" si="1654">IM42*$D42</f>
        <v>0</v>
      </c>
      <c r="IO42" s="119"/>
      <c r="IP42" s="162">
        <f t="shared" si="151"/>
        <v>0</v>
      </c>
      <c r="IQ42" s="162">
        <f t="shared" si="152"/>
        <v>0.4</v>
      </c>
      <c r="IR42" s="162">
        <f t="shared" si="153"/>
        <v>2.656E-2</v>
      </c>
      <c r="IS42" s="119">
        <v>0</v>
      </c>
      <c r="IT42" s="162">
        <f t="shared" ref="IT42" si="1655">IS42*$D42</f>
        <v>0</v>
      </c>
      <c r="IU42" s="119">
        <v>0</v>
      </c>
      <c r="IV42" s="162">
        <f t="shared" ref="IV42" si="1656">IU42*$D42</f>
        <v>0</v>
      </c>
      <c r="IW42" s="119">
        <v>0</v>
      </c>
      <c r="IX42" s="162">
        <f t="shared" si="156"/>
        <v>0</v>
      </c>
      <c r="IY42" s="162">
        <f t="shared" si="157"/>
        <v>0</v>
      </c>
      <c r="IZ42" s="162">
        <f t="shared" si="158"/>
        <v>0</v>
      </c>
      <c r="JA42" s="119"/>
      <c r="JB42" s="162">
        <f t="shared" si="1238"/>
        <v>0</v>
      </c>
      <c r="JC42" s="162"/>
      <c r="JD42" s="162">
        <f t="shared" si="1239"/>
        <v>0</v>
      </c>
      <c r="JE42" s="119"/>
      <c r="JF42" s="162">
        <f t="shared" si="1240"/>
        <v>0</v>
      </c>
      <c r="JG42" s="162">
        <f t="shared" si="1241"/>
        <v>0</v>
      </c>
      <c r="JH42" s="162">
        <f t="shared" si="1242"/>
        <v>0</v>
      </c>
      <c r="JI42" s="116">
        <f t="shared" si="1243"/>
        <v>33.300000000000004</v>
      </c>
      <c r="JJ42" s="116">
        <f t="shared" si="1243"/>
        <v>2.2111200000000002</v>
      </c>
      <c r="JK42" s="116">
        <f t="shared" si="1243"/>
        <v>5.2</v>
      </c>
      <c r="JL42" s="116">
        <f t="shared" si="1243"/>
        <v>0.34528000000000003</v>
      </c>
      <c r="JM42" s="116">
        <f t="shared" si="1243"/>
        <v>0</v>
      </c>
      <c r="JN42" s="116">
        <f t="shared" si="1243"/>
        <v>0</v>
      </c>
      <c r="JO42" s="116">
        <f t="shared" si="224"/>
        <v>38.500000000000007</v>
      </c>
      <c r="JP42" s="116">
        <f t="shared" si="225"/>
        <v>2.5564</v>
      </c>
    </row>
    <row r="43" spans="1:276" s="80" customFormat="1" ht="25.5" customHeight="1">
      <c r="A43" s="77"/>
      <c r="B43" s="78" t="s">
        <v>131</v>
      </c>
      <c r="C43" s="77"/>
      <c r="D43" s="163"/>
      <c r="E43" s="79">
        <f>SUM(E35:E42)</f>
        <v>16.02</v>
      </c>
      <c r="F43" s="164">
        <f>SUM(F35:F42)</f>
        <v>0.89115420000000012</v>
      </c>
      <c r="G43" s="127">
        <f t="shared" ref="G43" si="1657">SUM(G35:G42)</f>
        <v>2.4</v>
      </c>
      <c r="H43" s="164">
        <f t="shared" ref="H43:BR43" si="1658">SUM(H35:H42)</f>
        <v>0.13536000000000001</v>
      </c>
      <c r="I43" s="127">
        <f t="shared" si="1658"/>
        <v>4.88</v>
      </c>
      <c r="J43" s="164">
        <f t="shared" si="1658"/>
        <v>0.16975279999999998</v>
      </c>
      <c r="K43" s="164">
        <f t="shared" si="1658"/>
        <v>23.3</v>
      </c>
      <c r="L43" s="164">
        <f t="shared" si="1658"/>
        <v>1.1962670000000002</v>
      </c>
      <c r="M43" s="127">
        <f t="shared" si="1658"/>
        <v>31.26</v>
      </c>
      <c r="N43" s="164">
        <f t="shared" si="1658"/>
        <v>1.1644160000000001</v>
      </c>
      <c r="O43" s="127">
        <f t="shared" si="1658"/>
        <v>1.8</v>
      </c>
      <c r="P43" s="164">
        <f t="shared" si="1658"/>
        <v>5.3600000000000002E-2</v>
      </c>
      <c r="Q43" s="127">
        <f t="shared" si="1658"/>
        <v>2.1399999999999997</v>
      </c>
      <c r="R43" s="164">
        <f t="shared" si="1658"/>
        <v>6.9440000000000002E-2</v>
      </c>
      <c r="S43" s="164">
        <f t="shared" si="1658"/>
        <v>35.199999999999996</v>
      </c>
      <c r="T43" s="164">
        <f t="shared" si="1658"/>
        <v>1.2874560000000002</v>
      </c>
      <c r="U43" s="164">
        <f t="shared" si="1658"/>
        <v>19.600000000000001</v>
      </c>
      <c r="V43" s="164">
        <f t="shared" si="1658"/>
        <v>0.71086000000000005</v>
      </c>
      <c r="W43" s="164">
        <f t="shared" si="1658"/>
        <v>1.7999999999999998</v>
      </c>
      <c r="X43" s="164">
        <f t="shared" si="1658"/>
        <v>5.7120000000000004E-2</v>
      </c>
      <c r="Y43" s="164">
        <f t="shared" si="1658"/>
        <v>0.8</v>
      </c>
      <c r="Z43" s="164">
        <f t="shared" si="1658"/>
        <v>2.6240000000000003E-2</v>
      </c>
      <c r="AA43" s="164">
        <f t="shared" si="1658"/>
        <v>22.2</v>
      </c>
      <c r="AB43" s="164">
        <f t="shared" si="1658"/>
        <v>0.79422000000000004</v>
      </c>
      <c r="AC43" s="164">
        <f t="shared" si="1658"/>
        <v>9.4</v>
      </c>
      <c r="AD43" s="164">
        <f t="shared" si="1658"/>
        <v>0.33559</v>
      </c>
      <c r="AE43" s="127">
        <f t="shared" si="1658"/>
        <v>0</v>
      </c>
      <c r="AF43" s="164">
        <f t="shared" si="1658"/>
        <v>0</v>
      </c>
      <c r="AG43" s="127">
        <f t="shared" si="1658"/>
        <v>0.4</v>
      </c>
      <c r="AH43" s="164">
        <f t="shared" si="1658"/>
        <v>1.1200000000000002E-2</v>
      </c>
      <c r="AI43" s="164">
        <f t="shared" si="1658"/>
        <v>9.8000000000000007</v>
      </c>
      <c r="AJ43" s="164">
        <f t="shared" si="1658"/>
        <v>0.34679000000000004</v>
      </c>
      <c r="AK43" s="164">
        <f t="shared" si="1658"/>
        <v>22.729999999999997</v>
      </c>
      <c r="AL43" s="164">
        <f t="shared" si="1658"/>
        <v>1.0267388000000002</v>
      </c>
      <c r="AM43" s="164">
        <f t="shared" si="1658"/>
        <v>1.2</v>
      </c>
      <c r="AN43" s="164">
        <f t="shared" si="1658"/>
        <v>4.9544000000000005E-2</v>
      </c>
      <c r="AO43" s="164">
        <f t="shared" si="1658"/>
        <v>2.2000000000000002</v>
      </c>
      <c r="AP43" s="164">
        <f t="shared" si="1658"/>
        <v>0.12387999999999999</v>
      </c>
      <c r="AQ43" s="164">
        <f t="shared" si="1658"/>
        <v>26.13</v>
      </c>
      <c r="AR43" s="164">
        <f t="shared" si="1658"/>
        <v>1.2001628000000004</v>
      </c>
      <c r="AS43" s="164">
        <f t="shared" si="1658"/>
        <v>72.150000000000006</v>
      </c>
      <c r="AT43" s="164">
        <f t="shared" si="1658"/>
        <v>3.1942554000000003</v>
      </c>
      <c r="AU43" s="164">
        <f t="shared" si="1658"/>
        <v>0</v>
      </c>
      <c r="AV43" s="164">
        <f t="shared" si="1658"/>
        <v>0</v>
      </c>
      <c r="AW43" s="164">
        <f t="shared" si="1658"/>
        <v>3.38</v>
      </c>
      <c r="AX43" s="164">
        <f t="shared" si="1658"/>
        <v>0.14137880000000003</v>
      </c>
      <c r="AY43" s="164">
        <f t="shared" si="1658"/>
        <v>75.53</v>
      </c>
      <c r="AZ43" s="164">
        <f t="shared" si="1658"/>
        <v>3.3356342000000003</v>
      </c>
      <c r="BA43" s="127">
        <f t="shared" si="1658"/>
        <v>11.4</v>
      </c>
      <c r="BB43" s="164">
        <f t="shared" si="1658"/>
        <v>0.37328000000000006</v>
      </c>
      <c r="BC43" s="127">
        <f t="shared" si="1658"/>
        <v>0.8</v>
      </c>
      <c r="BD43" s="164">
        <f t="shared" si="1658"/>
        <v>2.5600000000000001E-2</v>
      </c>
      <c r="BE43" s="127">
        <f t="shared" si="1658"/>
        <v>0</v>
      </c>
      <c r="BF43" s="164">
        <f t="shared" si="1658"/>
        <v>0</v>
      </c>
      <c r="BG43" s="164">
        <f t="shared" si="1658"/>
        <v>12.2</v>
      </c>
      <c r="BH43" s="164">
        <f t="shared" si="1658"/>
        <v>0.39888000000000007</v>
      </c>
      <c r="BI43" s="127">
        <f t="shared" si="1658"/>
        <v>21.55</v>
      </c>
      <c r="BJ43" s="164">
        <f t="shared" si="1658"/>
        <v>0.74706000000000006</v>
      </c>
      <c r="BK43" s="127">
        <f t="shared" si="1658"/>
        <v>0</v>
      </c>
      <c r="BL43" s="164">
        <f t="shared" si="1658"/>
        <v>0</v>
      </c>
      <c r="BM43" s="127">
        <f t="shared" si="1658"/>
        <v>0</v>
      </c>
      <c r="BN43" s="164">
        <f t="shared" si="1658"/>
        <v>0</v>
      </c>
      <c r="BO43" s="164">
        <f t="shared" si="1658"/>
        <v>21.55</v>
      </c>
      <c r="BP43" s="164">
        <f t="shared" si="1658"/>
        <v>0.74706000000000006</v>
      </c>
      <c r="BQ43" s="127">
        <f t="shared" si="1658"/>
        <v>5.8</v>
      </c>
      <c r="BR43" s="164">
        <f t="shared" si="1658"/>
        <v>0.23812000000000003</v>
      </c>
      <c r="BS43" s="127">
        <f t="shared" ref="BS43" si="1659">SUM(BS35:BS42)</f>
        <v>0</v>
      </c>
      <c r="BT43" s="164">
        <f t="shared" ref="BT43:EL43" si="1660">SUM(BT35:BT42)</f>
        <v>0</v>
      </c>
      <c r="BU43" s="127">
        <f t="shared" si="1660"/>
        <v>0</v>
      </c>
      <c r="BV43" s="164">
        <f t="shared" si="1660"/>
        <v>0</v>
      </c>
      <c r="BW43" s="164">
        <f t="shared" si="1660"/>
        <v>5.8</v>
      </c>
      <c r="BX43" s="164">
        <f t="shared" si="1660"/>
        <v>0.23812000000000003</v>
      </c>
      <c r="BY43" s="127">
        <f t="shared" si="1660"/>
        <v>4.8</v>
      </c>
      <c r="BZ43" s="164">
        <f t="shared" si="1660"/>
        <v>0.15360000000000001</v>
      </c>
      <c r="CA43" s="127">
        <f t="shared" si="1660"/>
        <v>0.8</v>
      </c>
      <c r="CB43" s="164">
        <f t="shared" si="1660"/>
        <v>2.6240000000000003E-2</v>
      </c>
      <c r="CC43" s="127">
        <f t="shared" si="1660"/>
        <v>0</v>
      </c>
      <c r="CD43" s="164">
        <f t="shared" si="1660"/>
        <v>0</v>
      </c>
      <c r="CE43" s="164">
        <f t="shared" si="1660"/>
        <v>5.6</v>
      </c>
      <c r="CF43" s="164">
        <f t="shared" si="1660"/>
        <v>0.17984000000000003</v>
      </c>
      <c r="CG43" s="127">
        <f t="shared" si="1660"/>
        <v>40.480000000000004</v>
      </c>
      <c r="CH43" s="164">
        <f t="shared" si="1660"/>
        <v>1.6129460000000002</v>
      </c>
      <c r="CI43" s="127">
        <f t="shared" si="1660"/>
        <v>4</v>
      </c>
      <c r="CJ43" s="164">
        <f t="shared" si="1660"/>
        <v>0.18292</v>
      </c>
      <c r="CK43" s="127">
        <f t="shared" si="1660"/>
        <v>0.4</v>
      </c>
      <c r="CL43" s="164">
        <f t="shared" si="1660"/>
        <v>2.3463999999999999E-2</v>
      </c>
      <c r="CM43" s="164">
        <f t="shared" si="1660"/>
        <v>44.88</v>
      </c>
      <c r="CN43" s="164">
        <f t="shared" si="1660"/>
        <v>1.8193300000000001</v>
      </c>
      <c r="CO43" s="127">
        <f t="shared" si="1660"/>
        <v>30.9</v>
      </c>
      <c r="CP43" s="164">
        <f t="shared" si="1660"/>
        <v>1.4014944</v>
      </c>
      <c r="CQ43" s="127">
        <f t="shared" si="1660"/>
        <v>0.8</v>
      </c>
      <c r="CR43" s="164">
        <f t="shared" si="1660"/>
        <v>2.6240000000000003E-2</v>
      </c>
      <c r="CS43" s="127">
        <f t="shared" si="1660"/>
        <v>3.47</v>
      </c>
      <c r="CT43" s="164">
        <f t="shared" si="1660"/>
        <v>0.16217420000000002</v>
      </c>
      <c r="CU43" s="164">
        <f t="shared" si="1660"/>
        <v>35.17</v>
      </c>
      <c r="CV43" s="164">
        <f t="shared" si="1660"/>
        <v>1.5899086</v>
      </c>
      <c r="CW43" s="164">
        <f t="shared" si="1660"/>
        <v>52.52</v>
      </c>
      <c r="CX43" s="164">
        <f t="shared" si="1660"/>
        <v>2.1853099999999999</v>
      </c>
      <c r="CY43" s="164">
        <f t="shared" si="1660"/>
        <v>0</v>
      </c>
      <c r="CZ43" s="164">
        <f t="shared" si="1660"/>
        <v>0</v>
      </c>
      <c r="DA43" s="164">
        <f t="shared" si="1660"/>
        <v>1.3</v>
      </c>
      <c r="DB43" s="164">
        <f t="shared" si="1660"/>
        <v>7.6257999999999992E-2</v>
      </c>
      <c r="DC43" s="164">
        <f t="shared" si="1660"/>
        <v>53.820000000000007</v>
      </c>
      <c r="DD43" s="164">
        <f t="shared" si="1660"/>
        <v>2.261568</v>
      </c>
      <c r="DE43" s="127">
        <f t="shared" si="1660"/>
        <v>17.98</v>
      </c>
      <c r="DF43" s="164">
        <f t="shared" si="1660"/>
        <v>0.575936</v>
      </c>
      <c r="DG43" s="127">
        <f t="shared" si="1660"/>
        <v>2.8</v>
      </c>
      <c r="DH43" s="164">
        <f t="shared" si="1660"/>
        <v>9.0400000000000008E-2</v>
      </c>
      <c r="DI43" s="127">
        <f t="shared" si="1660"/>
        <v>0</v>
      </c>
      <c r="DJ43" s="164">
        <f t="shared" si="1660"/>
        <v>0</v>
      </c>
      <c r="DK43" s="164">
        <f t="shared" si="1660"/>
        <v>20.78</v>
      </c>
      <c r="DL43" s="164">
        <f t="shared" si="1660"/>
        <v>0.66633600000000004</v>
      </c>
      <c r="DM43" s="127">
        <f t="shared" si="1660"/>
        <v>39.25</v>
      </c>
      <c r="DN43" s="164">
        <f t="shared" si="1660"/>
        <v>1.6755500000000003</v>
      </c>
      <c r="DO43" s="127">
        <f t="shared" si="1660"/>
        <v>0</v>
      </c>
      <c r="DP43" s="164">
        <f t="shared" si="1660"/>
        <v>0</v>
      </c>
      <c r="DQ43" s="127">
        <f t="shared" si="1660"/>
        <v>1.6</v>
      </c>
      <c r="DR43" s="164">
        <f t="shared" si="1660"/>
        <v>6.7996000000000001E-2</v>
      </c>
      <c r="DS43" s="164">
        <f t="shared" si="1660"/>
        <v>40.85</v>
      </c>
      <c r="DT43" s="164">
        <f t="shared" si="1660"/>
        <v>1.7435460000000003</v>
      </c>
      <c r="DU43" s="127">
        <f t="shared" ref="DU43:EB43" si="1661">SUM(DU35:DU42)</f>
        <v>10.450000000000001</v>
      </c>
      <c r="DV43" s="164">
        <f t="shared" si="1661"/>
        <v>0.49368259999999997</v>
      </c>
      <c r="DW43" s="164">
        <f t="shared" si="1661"/>
        <v>0</v>
      </c>
      <c r="DX43" s="164">
        <f t="shared" si="1661"/>
        <v>0</v>
      </c>
      <c r="DY43" s="127">
        <f t="shared" si="1661"/>
        <v>0</v>
      </c>
      <c r="DZ43" s="164">
        <f t="shared" si="1661"/>
        <v>0</v>
      </c>
      <c r="EA43" s="164">
        <f t="shared" si="1661"/>
        <v>10.450000000000001</v>
      </c>
      <c r="EB43" s="164">
        <f t="shared" si="1661"/>
        <v>0.49368259999999997</v>
      </c>
      <c r="EC43" s="127">
        <f t="shared" si="1660"/>
        <v>41.57</v>
      </c>
      <c r="ED43" s="164">
        <f t="shared" si="1660"/>
        <v>1.442936</v>
      </c>
      <c r="EE43" s="127">
        <f t="shared" si="1660"/>
        <v>1</v>
      </c>
      <c r="EF43" s="164">
        <f t="shared" si="1660"/>
        <v>3.2800000000000003E-2</v>
      </c>
      <c r="EG43" s="127">
        <f t="shared" si="1660"/>
        <v>2.21</v>
      </c>
      <c r="EH43" s="164">
        <f t="shared" si="1660"/>
        <v>7.2488000000000011E-2</v>
      </c>
      <c r="EI43" s="164">
        <f t="shared" si="1660"/>
        <v>44.78</v>
      </c>
      <c r="EJ43" s="164">
        <f t="shared" si="1660"/>
        <v>1.5482240000000003</v>
      </c>
      <c r="EK43" s="164">
        <f t="shared" si="1660"/>
        <v>28.41</v>
      </c>
      <c r="EL43" s="164">
        <f t="shared" si="1660"/>
        <v>1.1938857999999999</v>
      </c>
      <c r="EM43" s="164">
        <f t="shared" ref="EM43:GX43" si="1662">SUM(EM35:EM42)</f>
        <v>3.6</v>
      </c>
      <c r="EN43" s="164">
        <f t="shared" si="1662"/>
        <v>0.11808000000000002</v>
      </c>
      <c r="EO43" s="164">
        <f t="shared" si="1662"/>
        <v>3.5</v>
      </c>
      <c r="EP43" s="164">
        <f t="shared" si="1662"/>
        <v>0.11480000000000001</v>
      </c>
      <c r="EQ43" s="164">
        <f t="shared" si="1662"/>
        <v>35.51</v>
      </c>
      <c r="ER43" s="164">
        <f t="shared" si="1662"/>
        <v>1.4267658000000001</v>
      </c>
      <c r="ES43" s="164">
        <v>21.6</v>
      </c>
      <c r="ET43" s="164">
        <f t="shared" si="1662"/>
        <v>0.84749600000000014</v>
      </c>
      <c r="EU43" s="164">
        <f t="shared" si="1662"/>
        <v>0.99</v>
      </c>
      <c r="EV43" s="164">
        <f t="shared" si="1662"/>
        <v>5.8073399999999997E-2</v>
      </c>
      <c r="EW43" s="164">
        <f t="shared" si="1662"/>
        <v>0</v>
      </c>
      <c r="EX43" s="164">
        <f t="shared" si="1662"/>
        <v>0</v>
      </c>
      <c r="EY43" s="164">
        <f t="shared" si="1662"/>
        <v>22.590000000000003</v>
      </c>
      <c r="EZ43" s="164">
        <f t="shared" si="1662"/>
        <v>0.90556939999999997</v>
      </c>
      <c r="FA43" s="164">
        <f t="shared" si="1662"/>
        <v>126.51</v>
      </c>
      <c r="FB43" s="164">
        <f t="shared" si="1662"/>
        <v>6.0173399999999999</v>
      </c>
      <c r="FC43" s="164">
        <f t="shared" si="1662"/>
        <v>0</v>
      </c>
      <c r="FD43" s="164">
        <f t="shared" si="1662"/>
        <v>0</v>
      </c>
      <c r="FE43" s="164">
        <f t="shared" si="1662"/>
        <v>2.3200000000000003</v>
      </c>
      <c r="FF43" s="164">
        <f t="shared" si="1662"/>
        <v>0.116896</v>
      </c>
      <c r="FG43" s="164">
        <f t="shared" si="1662"/>
        <v>128.83000000000001</v>
      </c>
      <c r="FH43" s="164">
        <f t="shared" si="1662"/>
        <v>6.1342360000000005</v>
      </c>
      <c r="FI43" s="164">
        <f t="shared" si="1662"/>
        <v>39.700000000000003</v>
      </c>
      <c r="FJ43" s="164">
        <f t="shared" si="1662"/>
        <v>2.1755020000000003</v>
      </c>
      <c r="FK43" s="143">
        <f t="shared" si="1662"/>
        <v>3.4000000000000004</v>
      </c>
      <c r="FL43" s="164">
        <f t="shared" si="1662"/>
        <v>0.18986799999999998</v>
      </c>
      <c r="FM43" s="143">
        <f t="shared" si="1662"/>
        <v>16.2</v>
      </c>
      <c r="FN43" s="164">
        <f t="shared" si="1662"/>
        <v>1.0156419999999999</v>
      </c>
      <c r="FO43" s="164">
        <f t="shared" si="1662"/>
        <v>59.3</v>
      </c>
      <c r="FP43" s="164">
        <f t="shared" si="1662"/>
        <v>3.3810120000000001</v>
      </c>
      <c r="FQ43" s="127">
        <f t="shared" si="1662"/>
        <v>155.6</v>
      </c>
      <c r="FR43" s="164">
        <f t="shared" si="1662"/>
        <v>6.4923039999999999</v>
      </c>
      <c r="FS43" s="127">
        <f t="shared" si="1662"/>
        <v>16.600000000000001</v>
      </c>
      <c r="FT43" s="164">
        <f t="shared" si="1662"/>
        <v>0.61440800000000007</v>
      </c>
      <c r="FU43" s="127">
        <f t="shared" si="1662"/>
        <v>7.8</v>
      </c>
      <c r="FV43" s="164">
        <f t="shared" si="1662"/>
        <v>0.32053999999999999</v>
      </c>
      <c r="FW43" s="164">
        <f t="shared" si="1662"/>
        <v>180</v>
      </c>
      <c r="FX43" s="164">
        <f t="shared" si="1662"/>
        <v>7.4272520000000002</v>
      </c>
      <c r="FY43" s="127">
        <f t="shared" si="1662"/>
        <v>61.440000000000005</v>
      </c>
      <c r="FZ43" s="164">
        <f t="shared" si="1662"/>
        <v>2.1740279999999998</v>
      </c>
      <c r="GA43" s="127">
        <f t="shared" si="1662"/>
        <v>0.4</v>
      </c>
      <c r="GB43" s="164">
        <f t="shared" si="1662"/>
        <v>1.2800000000000001E-2</v>
      </c>
      <c r="GC43" s="127">
        <f t="shared" si="1662"/>
        <v>0</v>
      </c>
      <c r="GD43" s="164">
        <f t="shared" si="1662"/>
        <v>0</v>
      </c>
      <c r="GE43" s="164">
        <f t="shared" si="1662"/>
        <v>61.84</v>
      </c>
      <c r="GF43" s="164">
        <f t="shared" si="1662"/>
        <v>2.1868280000000002</v>
      </c>
      <c r="GG43" s="127">
        <f t="shared" si="1662"/>
        <v>88.40000000000002</v>
      </c>
      <c r="GH43" s="164">
        <f t="shared" si="1662"/>
        <v>3.5215719999999999</v>
      </c>
      <c r="GI43" s="127">
        <f t="shared" si="1662"/>
        <v>1.6</v>
      </c>
      <c r="GJ43" s="164">
        <f t="shared" si="1662"/>
        <v>9.3855999999999995E-2</v>
      </c>
      <c r="GK43" s="127">
        <f t="shared" si="1662"/>
        <v>3</v>
      </c>
      <c r="GL43" s="164">
        <f t="shared" si="1662"/>
        <v>9.7120000000000012E-2</v>
      </c>
      <c r="GM43" s="164">
        <f t="shared" si="1662"/>
        <v>93.000000000000014</v>
      </c>
      <c r="GN43" s="164">
        <f t="shared" si="1662"/>
        <v>3.7125479999999995</v>
      </c>
      <c r="GO43" s="127">
        <f t="shared" si="1662"/>
        <v>29.2</v>
      </c>
      <c r="GP43" s="164">
        <f t="shared" si="1662"/>
        <v>1.2825280000000001</v>
      </c>
      <c r="GQ43" s="127">
        <f t="shared" si="1662"/>
        <v>0</v>
      </c>
      <c r="GR43" s="164">
        <f t="shared" si="1662"/>
        <v>0</v>
      </c>
      <c r="GS43" s="127">
        <f t="shared" si="1662"/>
        <v>4.2</v>
      </c>
      <c r="GT43" s="164">
        <f t="shared" si="1662"/>
        <v>0.21971199999999999</v>
      </c>
      <c r="GU43" s="164">
        <f t="shared" si="1662"/>
        <v>33.400000000000006</v>
      </c>
      <c r="GV43" s="164">
        <f t="shared" si="1662"/>
        <v>1.50224</v>
      </c>
      <c r="GW43" s="129">
        <v>97.710000000000008</v>
      </c>
      <c r="GX43" s="164">
        <f t="shared" si="1662"/>
        <v>4.2409195999999998</v>
      </c>
      <c r="GY43" s="129">
        <v>1.6</v>
      </c>
      <c r="GZ43" s="164">
        <f t="shared" ref="GZ43:JC43" si="1663">SUM(GZ35:GZ42)</f>
        <v>5.2480000000000006E-2</v>
      </c>
      <c r="HA43" s="129">
        <v>6.4</v>
      </c>
      <c r="HB43" s="164">
        <f t="shared" si="1663"/>
        <v>0.22822000000000003</v>
      </c>
      <c r="HC43" s="164">
        <f t="shared" si="1663"/>
        <v>105.73</v>
      </c>
      <c r="HD43" s="164">
        <f t="shared" si="1663"/>
        <v>4.5216196000000002</v>
      </c>
      <c r="HE43" s="127">
        <f t="shared" si="1663"/>
        <v>86.579999999999984</v>
      </c>
      <c r="HF43" s="164">
        <f t="shared" si="1663"/>
        <v>3.0351690000000002</v>
      </c>
      <c r="HG43" s="127">
        <f t="shared" si="1663"/>
        <v>8.4</v>
      </c>
      <c r="HH43" s="164">
        <f t="shared" si="1663"/>
        <v>0.29103600000000002</v>
      </c>
      <c r="HI43" s="127">
        <f t="shared" si="1663"/>
        <v>7.6</v>
      </c>
      <c r="HJ43" s="164">
        <f t="shared" si="1663"/>
        <v>0.24928</v>
      </c>
      <c r="HK43" s="164">
        <f t="shared" si="1663"/>
        <v>102.57999999999998</v>
      </c>
      <c r="HL43" s="164">
        <f t="shared" si="1663"/>
        <v>3.575485</v>
      </c>
      <c r="HM43" s="127">
        <f t="shared" si="1663"/>
        <v>125.55</v>
      </c>
      <c r="HN43" s="164">
        <f t="shared" si="1663"/>
        <v>5.2236730000000007</v>
      </c>
      <c r="HO43" s="127">
        <f t="shared" si="1663"/>
        <v>5.3</v>
      </c>
      <c r="HP43" s="164">
        <f t="shared" si="1663"/>
        <v>0.1716</v>
      </c>
      <c r="HQ43" s="127">
        <f t="shared" si="1663"/>
        <v>8.1999999999999993</v>
      </c>
      <c r="HR43" s="164">
        <f t="shared" si="1663"/>
        <v>0.26239999999999997</v>
      </c>
      <c r="HS43" s="164">
        <f t="shared" si="1663"/>
        <v>139.05000000000001</v>
      </c>
      <c r="HT43" s="164">
        <f t="shared" si="1663"/>
        <v>5.6576730000000008</v>
      </c>
      <c r="HU43" s="164">
        <f t="shared" ref="HU43:IB43" si="1664">SUM(HU35:HU42)</f>
        <v>70.300000000000011</v>
      </c>
      <c r="HV43" s="164">
        <f t="shared" si="1664"/>
        <v>3.4042799999999995</v>
      </c>
      <c r="HW43" s="164">
        <f t="shared" si="1664"/>
        <v>7.2</v>
      </c>
      <c r="HX43" s="164">
        <f t="shared" si="1664"/>
        <v>0.34048</v>
      </c>
      <c r="HY43" s="164">
        <f t="shared" si="1664"/>
        <v>0</v>
      </c>
      <c r="HZ43" s="164">
        <f t="shared" si="1664"/>
        <v>0</v>
      </c>
      <c r="IA43" s="164">
        <f t="shared" si="1664"/>
        <v>77.5</v>
      </c>
      <c r="IB43" s="164">
        <f t="shared" si="1664"/>
        <v>3.7447599999999999</v>
      </c>
      <c r="IC43" s="127">
        <f t="shared" si="1663"/>
        <v>75.5</v>
      </c>
      <c r="ID43" s="164">
        <f t="shared" si="1663"/>
        <v>3.1168619999999998</v>
      </c>
      <c r="IE43" s="127">
        <f t="shared" si="1663"/>
        <v>8.1999999999999993</v>
      </c>
      <c r="IF43" s="164">
        <f t="shared" si="1663"/>
        <v>0.39305200000000007</v>
      </c>
      <c r="IG43" s="127">
        <f t="shared" si="1663"/>
        <v>1.7</v>
      </c>
      <c r="IH43" s="164">
        <f t="shared" si="1663"/>
        <v>6.3518000000000005E-2</v>
      </c>
      <c r="II43" s="164">
        <f t="shared" si="1663"/>
        <v>85.399999999999991</v>
      </c>
      <c r="IJ43" s="164">
        <f t="shared" si="1663"/>
        <v>3.5734319999999999</v>
      </c>
      <c r="IK43" s="127">
        <f t="shared" si="1663"/>
        <v>84.800000000000011</v>
      </c>
      <c r="IL43" s="164">
        <f t="shared" si="1663"/>
        <v>3.8285799999999997</v>
      </c>
      <c r="IM43" s="127">
        <f t="shared" si="1663"/>
        <v>2.4</v>
      </c>
      <c r="IN43" s="164">
        <f t="shared" si="1663"/>
        <v>7.8719999999999998E-2</v>
      </c>
      <c r="IO43" s="127">
        <f t="shared" si="1663"/>
        <v>9.7999999999999989</v>
      </c>
      <c r="IP43" s="164">
        <f t="shared" si="1663"/>
        <v>0.40877600000000003</v>
      </c>
      <c r="IQ43" s="164">
        <f t="shared" si="1663"/>
        <v>97.000000000000014</v>
      </c>
      <c r="IR43" s="164">
        <f t="shared" si="1663"/>
        <v>4.3160759999999998</v>
      </c>
      <c r="IS43" s="127">
        <f t="shared" si="1663"/>
        <v>25.000000000000004</v>
      </c>
      <c r="IT43" s="164">
        <f t="shared" si="1663"/>
        <v>1.363828</v>
      </c>
      <c r="IU43" s="127">
        <f t="shared" si="1663"/>
        <v>0</v>
      </c>
      <c r="IV43" s="164">
        <f t="shared" si="1663"/>
        <v>0</v>
      </c>
      <c r="IW43" s="127">
        <f t="shared" si="1663"/>
        <v>0</v>
      </c>
      <c r="IX43" s="164">
        <f t="shared" si="1663"/>
        <v>0</v>
      </c>
      <c r="IY43" s="164">
        <f t="shared" si="1663"/>
        <v>25.000000000000004</v>
      </c>
      <c r="IZ43" s="164">
        <f t="shared" si="1663"/>
        <v>1.363828</v>
      </c>
      <c r="JA43" s="164">
        <f t="shared" si="1663"/>
        <v>0</v>
      </c>
      <c r="JB43" s="164">
        <f t="shared" si="1663"/>
        <v>0</v>
      </c>
      <c r="JC43" s="164">
        <f t="shared" si="1663"/>
        <v>0</v>
      </c>
      <c r="JD43" s="164">
        <f t="shared" ref="JD43:JN43" si="1665">SUM(JD35:JD42)</f>
        <v>0</v>
      </c>
      <c r="JE43" s="164">
        <f t="shared" si="1665"/>
        <v>0</v>
      </c>
      <c r="JF43" s="164">
        <f t="shared" si="1665"/>
        <v>0</v>
      </c>
      <c r="JG43" s="164">
        <f t="shared" si="1665"/>
        <v>0</v>
      </c>
      <c r="JH43" s="164">
        <f t="shared" si="1665"/>
        <v>0</v>
      </c>
      <c r="JI43" s="164">
        <f t="shared" si="1665"/>
        <v>1548.4099999999999</v>
      </c>
      <c r="JJ43" s="164">
        <f t="shared" si="1665"/>
        <v>65.600896800000015</v>
      </c>
      <c r="JK43" s="164">
        <f t="shared" si="1665"/>
        <v>77.090000000000018</v>
      </c>
      <c r="JL43" s="164">
        <f t="shared" si="1665"/>
        <v>3.0942774000000002</v>
      </c>
      <c r="JM43" s="164">
        <f t="shared" si="1665"/>
        <v>93.5</v>
      </c>
      <c r="JN43" s="164">
        <f t="shared" si="1665"/>
        <v>4.0411758000000004</v>
      </c>
      <c r="JO43" s="200">
        <f t="shared" si="224"/>
        <v>1718.9999999999998</v>
      </c>
      <c r="JP43" s="164">
        <f t="shared" si="225"/>
        <v>72.736350000000016</v>
      </c>
    </row>
    <row r="44" spans="1:276" s="56" customFormat="1" ht="28.5" customHeight="1">
      <c r="A44" s="58"/>
      <c r="B44" s="59" t="s">
        <v>86</v>
      </c>
      <c r="C44" s="58"/>
      <c r="D44" s="166"/>
      <c r="E44" s="40">
        <f t="shared" ref="E44:BP44" si="1666">E43+E33+E24</f>
        <v>64.92</v>
      </c>
      <c r="F44" s="144">
        <f t="shared" si="1666"/>
        <v>7.9961901999999991</v>
      </c>
      <c r="G44" s="144">
        <f t="shared" si="1666"/>
        <v>18.899999999999999</v>
      </c>
      <c r="H44" s="144">
        <f t="shared" si="1666"/>
        <v>2.2331819999999998</v>
      </c>
      <c r="I44" s="144">
        <f t="shared" si="1666"/>
        <v>29.83</v>
      </c>
      <c r="J44" s="144">
        <f t="shared" si="1666"/>
        <v>3.5862207999999995</v>
      </c>
      <c r="K44" s="144">
        <f t="shared" si="1666"/>
        <v>113.65</v>
      </c>
      <c r="L44" s="144">
        <f t="shared" si="1666"/>
        <v>13.815593</v>
      </c>
      <c r="M44" s="144">
        <f t="shared" si="1666"/>
        <v>92.41</v>
      </c>
      <c r="N44" s="144">
        <f t="shared" si="1666"/>
        <v>11.213756</v>
      </c>
      <c r="O44" s="144">
        <f t="shared" si="1666"/>
        <v>15.3</v>
      </c>
      <c r="P44" s="144">
        <f t="shared" si="1666"/>
        <v>2.37615</v>
      </c>
      <c r="Q44" s="144">
        <f t="shared" si="1666"/>
        <v>8.14</v>
      </c>
      <c r="R44" s="144">
        <f t="shared" si="1666"/>
        <v>1.07118</v>
      </c>
      <c r="S44" s="144">
        <f t="shared" si="1666"/>
        <v>115.85</v>
      </c>
      <c r="T44" s="144">
        <f t="shared" si="1666"/>
        <v>14.661086000000001</v>
      </c>
      <c r="U44" s="144">
        <f t="shared" si="1666"/>
        <v>53.39</v>
      </c>
      <c r="V44" s="144">
        <f t="shared" si="1666"/>
        <v>5.6896519999999997</v>
      </c>
      <c r="W44" s="144">
        <f t="shared" si="1666"/>
        <v>10.299999999999999</v>
      </c>
      <c r="X44" s="144">
        <f t="shared" si="1666"/>
        <v>1.5227660000000001</v>
      </c>
      <c r="Y44" s="144">
        <f t="shared" si="1666"/>
        <v>3.7</v>
      </c>
      <c r="Z44" s="144">
        <f t="shared" si="1666"/>
        <v>0.27278999999999998</v>
      </c>
      <c r="AA44" s="144">
        <f t="shared" si="1666"/>
        <v>67.39</v>
      </c>
      <c r="AB44" s="144">
        <f t="shared" si="1666"/>
        <v>7.4852080000000001</v>
      </c>
      <c r="AC44" s="144">
        <f t="shared" si="1666"/>
        <v>51.45</v>
      </c>
      <c r="AD44" s="144">
        <f t="shared" si="1666"/>
        <v>7.6648300000000003</v>
      </c>
      <c r="AE44" s="144">
        <f t="shared" si="1666"/>
        <v>9</v>
      </c>
      <c r="AF44" s="144">
        <f t="shared" si="1666"/>
        <v>2.1569199999999999</v>
      </c>
      <c r="AG44" s="144">
        <f t="shared" si="1666"/>
        <v>7.4</v>
      </c>
      <c r="AH44" s="144">
        <f t="shared" si="1666"/>
        <v>1.6867600000000003</v>
      </c>
      <c r="AI44" s="144">
        <f t="shared" si="1666"/>
        <v>67.849999999999994</v>
      </c>
      <c r="AJ44" s="144">
        <f t="shared" si="1666"/>
        <v>11.508510000000001</v>
      </c>
      <c r="AK44" s="144">
        <f t="shared" si="1666"/>
        <v>106.33</v>
      </c>
      <c r="AL44" s="144">
        <f t="shared" si="1666"/>
        <v>17.523698799999998</v>
      </c>
      <c r="AM44" s="144">
        <f t="shared" si="1666"/>
        <v>18.22</v>
      </c>
      <c r="AN44" s="144">
        <f t="shared" si="1666"/>
        <v>3.5357320000000003</v>
      </c>
      <c r="AO44" s="144">
        <f t="shared" si="1666"/>
        <v>8.1999999999999993</v>
      </c>
      <c r="AP44" s="144">
        <f t="shared" si="1666"/>
        <v>1.4836600000000002</v>
      </c>
      <c r="AQ44" s="144">
        <f t="shared" si="1666"/>
        <v>132.75</v>
      </c>
      <c r="AR44" s="144">
        <f t="shared" si="1666"/>
        <v>22.543090799999995</v>
      </c>
      <c r="AS44" s="144">
        <f t="shared" si="1666"/>
        <v>162.55000000000001</v>
      </c>
      <c r="AT44" s="144">
        <f t="shared" si="1666"/>
        <v>14.716999399999999</v>
      </c>
      <c r="AU44" s="144">
        <f t="shared" si="1666"/>
        <v>34.5</v>
      </c>
      <c r="AV44" s="144">
        <f t="shared" si="1666"/>
        <v>6.3819400000000002</v>
      </c>
      <c r="AW44" s="144">
        <f t="shared" si="1666"/>
        <v>24.28</v>
      </c>
      <c r="AX44" s="144">
        <f t="shared" si="1666"/>
        <v>3.8206228000000002</v>
      </c>
      <c r="AY44" s="144">
        <f t="shared" si="1666"/>
        <v>221.32999999999998</v>
      </c>
      <c r="AZ44" s="144">
        <f t="shared" si="1666"/>
        <v>24.919562200000001</v>
      </c>
      <c r="BA44" s="144">
        <f t="shared" si="1666"/>
        <v>72.8</v>
      </c>
      <c r="BB44" s="144">
        <f t="shared" si="1666"/>
        <v>12.297900000000002</v>
      </c>
      <c r="BC44" s="144">
        <f t="shared" si="1666"/>
        <v>13.3</v>
      </c>
      <c r="BD44" s="144">
        <f t="shared" si="1666"/>
        <v>2.7037</v>
      </c>
      <c r="BE44" s="144">
        <f t="shared" si="1666"/>
        <v>1</v>
      </c>
      <c r="BF44" s="144">
        <f t="shared" si="1666"/>
        <v>0.30740000000000001</v>
      </c>
      <c r="BG44" s="144">
        <f t="shared" si="1666"/>
        <v>87.1</v>
      </c>
      <c r="BH44" s="144">
        <f t="shared" si="1666"/>
        <v>15.308999999999999</v>
      </c>
      <c r="BI44" s="144">
        <f t="shared" si="1666"/>
        <v>169.05</v>
      </c>
      <c r="BJ44" s="144">
        <f t="shared" si="1666"/>
        <v>32.005650000000003</v>
      </c>
      <c r="BK44" s="144">
        <f t="shared" si="1666"/>
        <v>44.7</v>
      </c>
      <c r="BL44" s="144">
        <f t="shared" si="1666"/>
        <v>9.9248799999999999</v>
      </c>
      <c r="BM44" s="144">
        <f t="shared" si="1666"/>
        <v>7.3</v>
      </c>
      <c r="BN44" s="144">
        <f t="shared" si="1666"/>
        <v>1.6171560000000003</v>
      </c>
      <c r="BO44" s="144">
        <f t="shared" si="1666"/>
        <v>221.05</v>
      </c>
      <c r="BP44" s="144">
        <f t="shared" si="1666"/>
        <v>43.547685999999999</v>
      </c>
      <c r="BQ44" s="144">
        <f t="shared" ref="BQ44:EJ44" si="1667">BQ43+BQ33+BQ24</f>
        <v>36.299999999999997</v>
      </c>
      <c r="BR44" s="144">
        <f t="shared" si="1667"/>
        <v>6.6999200000000005</v>
      </c>
      <c r="BS44" s="144">
        <f t="shared" si="1667"/>
        <v>25.6</v>
      </c>
      <c r="BT44" s="144">
        <f t="shared" si="1667"/>
        <v>5.1996799999999999</v>
      </c>
      <c r="BU44" s="144">
        <f t="shared" si="1667"/>
        <v>1</v>
      </c>
      <c r="BV44" s="144">
        <f t="shared" si="1667"/>
        <v>0.30740000000000001</v>
      </c>
      <c r="BW44" s="144">
        <f t="shared" si="1667"/>
        <v>62.9</v>
      </c>
      <c r="BX44" s="144">
        <f t="shared" si="1667"/>
        <v>12.207000000000001</v>
      </c>
      <c r="BY44" s="144">
        <f t="shared" si="1667"/>
        <v>27.8</v>
      </c>
      <c r="BZ44" s="144">
        <f t="shared" si="1667"/>
        <v>3.9624999999999999</v>
      </c>
      <c r="CA44" s="144">
        <f t="shared" si="1667"/>
        <v>9.3000000000000007</v>
      </c>
      <c r="CB44" s="144">
        <f t="shared" si="1667"/>
        <v>1.6892</v>
      </c>
      <c r="CC44" s="144">
        <f t="shared" si="1667"/>
        <v>5.5</v>
      </c>
      <c r="CD44" s="144">
        <f t="shared" si="1667"/>
        <v>1.0880000000000001</v>
      </c>
      <c r="CE44" s="144">
        <f t="shared" si="1667"/>
        <v>42.6</v>
      </c>
      <c r="CF44" s="144">
        <f t="shared" si="1667"/>
        <v>6.7397</v>
      </c>
      <c r="CG44" s="144">
        <f t="shared" si="1667"/>
        <v>153.78</v>
      </c>
      <c r="CH44" s="144">
        <f t="shared" si="1667"/>
        <v>21.692436000000001</v>
      </c>
      <c r="CI44" s="144">
        <f t="shared" si="1667"/>
        <v>39.9</v>
      </c>
      <c r="CJ44" s="144">
        <f t="shared" si="1667"/>
        <v>7.3564639999999999</v>
      </c>
      <c r="CK44" s="144">
        <f t="shared" si="1667"/>
        <v>8.9</v>
      </c>
      <c r="CL44" s="144">
        <f t="shared" si="1667"/>
        <v>1.7638640000000001</v>
      </c>
      <c r="CM44" s="144">
        <f t="shared" si="1667"/>
        <v>202.57999999999998</v>
      </c>
      <c r="CN44" s="144">
        <f t="shared" si="1667"/>
        <v>30.812764000000001</v>
      </c>
      <c r="CO44" s="144">
        <f t="shared" si="1667"/>
        <v>115.3</v>
      </c>
      <c r="CP44" s="144">
        <f t="shared" si="1667"/>
        <v>14.063644399999999</v>
      </c>
      <c r="CQ44" s="144">
        <f t="shared" si="1667"/>
        <v>30.3</v>
      </c>
      <c r="CR44" s="144">
        <f t="shared" si="1667"/>
        <v>5.2928199999999999</v>
      </c>
      <c r="CS44" s="144">
        <f t="shared" si="1667"/>
        <v>18.170000000000002</v>
      </c>
      <c r="CT44" s="144">
        <f t="shared" si="1667"/>
        <v>2.6331882000000002</v>
      </c>
      <c r="CU44" s="144">
        <f t="shared" si="1667"/>
        <v>163.76999999999998</v>
      </c>
      <c r="CV44" s="144">
        <f t="shared" si="1667"/>
        <v>21.989652599999999</v>
      </c>
      <c r="CW44" s="144">
        <f t="shared" si="1667"/>
        <v>161.42000000000002</v>
      </c>
      <c r="CX44" s="144">
        <f t="shared" si="1667"/>
        <v>20.358858000000001</v>
      </c>
      <c r="CY44" s="144">
        <f t="shared" si="1667"/>
        <v>60.1</v>
      </c>
      <c r="CZ44" s="144">
        <f t="shared" si="1667"/>
        <v>11.198952</v>
      </c>
      <c r="DA44" s="144">
        <f t="shared" si="1667"/>
        <v>12.3</v>
      </c>
      <c r="DB44" s="144">
        <f t="shared" si="1667"/>
        <v>2.1972580000000006</v>
      </c>
      <c r="DC44" s="144">
        <f t="shared" si="1667"/>
        <v>233.82</v>
      </c>
      <c r="DD44" s="144">
        <f t="shared" si="1667"/>
        <v>33.755067999999994</v>
      </c>
      <c r="DE44" s="144">
        <f t="shared" si="1667"/>
        <v>83.710000000000008</v>
      </c>
      <c r="DF44" s="144">
        <f t="shared" si="1667"/>
        <v>6.9475600000000002</v>
      </c>
      <c r="DG44" s="144">
        <f t="shared" si="1667"/>
        <v>12.5</v>
      </c>
      <c r="DH44" s="144">
        <f t="shared" si="1667"/>
        <v>1.6530749999999999</v>
      </c>
      <c r="DI44" s="144">
        <f t="shared" si="1667"/>
        <v>2.5</v>
      </c>
      <c r="DJ44" s="144">
        <f t="shared" si="1667"/>
        <v>0.49139999999999995</v>
      </c>
      <c r="DK44" s="144">
        <f t="shared" si="1667"/>
        <v>98.710000000000008</v>
      </c>
      <c r="DL44" s="144">
        <f t="shared" si="1667"/>
        <v>9.0920349999999992</v>
      </c>
      <c r="DM44" s="144">
        <f t="shared" si="1667"/>
        <v>169.35</v>
      </c>
      <c r="DN44" s="144">
        <f t="shared" si="1667"/>
        <v>32.677838999999999</v>
      </c>
      <c r="DO44" s="144">
        <f t="shared" si="1667"/>
        <v>24</v>
      </c>
      <c r="DP44" s="144">
        <f t="shared" si="1667"/>
        <v>6.4584200000000003</v>
      </c>
      <c r="DQ44" s="144">
        <f t="shared" si="1667"/>
        <v>16.100000000000001</v>
      </c>
      <c r="DR44" s="144">
        <f t="shared" si="1667"/>
        <v>4.0396160000000005</v>
      </c>
      <c r="DS44" s="144">
        <f t="shared" si="1667"/>
        <v>209.45</v>
      </c>
      <c r="DT44" s="144">
        <f t="shared" si="1667"/>
        <v>43.175874999999991</v>
      </c>
      <c r="DU44" s="144">
        <f t="shared" ref="DU44:EB44" si="1668">DU43+DU33+DU24</f>
        <v>29.450000000000003</v>
      </c>
      <c r="DV44" s="144">
        <f t="shared" si="1668"/>
        <v>3.0636625999999998</v>
      </c>
      <c r="DW44" s="144">
        <f t="shared" si="1668"/>
        <v>2.5</v>
      </c>
      <c r="DX44" s="144">
        <f t="shared" si="1668"/>
        <v>0.42403999999999997</v>
      </c>
      <c r="DY44" s="144">
        <f t="shared" si="1668"/>
        <v>4.5</v>
      </c>
      <c r="DZ44" s="144">
        <f t="shared" si="1668"/>
        <v>0.61687999999999998</v>
      </c>
      <c r="EA44" s="144">
        <f t="shared" si="1668"/>
        <v>36.450000000000003</v>
      </c>
      <c r="EB44" s="144">
        <f t="shared" si="1668"/>
        <v>4.1045825999999996</v>
      </c>
      <c r="EC44" s="144">
        <f t="shared" si="1667"/>
        <v>129.13999999999999</v>
      </c>
      <c r="ED44" s="144">
        <f t="shared" si="1667"/>
        <v>13.109244199999999</v>
      </c>
      <c r="EE44" s="144">
        <f t="shared" si="1667"/>
        <v>6</v>
      </c>
      <c r="EF44" s="144">
        <f t="shared" si="1667"/>
        <v>0.86556</v>
      </c>
      <c r="EG44" s="144">
        <f t="shared" si="1667"/>
        <v>21.11</v>
      </c>
      <c r="EH44" s="144">
        <f t="shared" si="1667"/>
        <v>2.8390599999999999</v>
      </c>
      <c r="EI44" s="144">
        <f t="shared" si="1667"/>
        <v>156.25</v>
      </c>
      <c r="EJ44" s="144">
        <f t="shared" si="1667"/>
        <v>16.813864199999998</v>
      </c>
      <c r="EK44" s="144">
        <f t="shared" ref="EK44:GV44" si="1669">EK43+EK33+EK24</f>
        <v>42.41</v>
      </c>
      <c r="EL44" s="144">
        <f t="shared" si="1669"/>
        <v>2.5746858000000001</v>
      </c>
      <c r="EM44" s="144">
        <f t="shared" si="1669"/>
        <v>10.7</v>
      </c>
      <c r="EN44" s="144">
        <f t="shared" si="1669"/>
        <v>0.57530000000000003</v>
      </c>
      <c r="EO44" s="144">
        <f t="shared" si="1669"/>
        <v>8</v>
      </c>
      <c r="EP44" s="144">
        <f t="shared" si="1669"/>
        <v>0.44682000000000005</v>
      </c>
      <c r="EQ44" s="144">
        <f t="shared" si="1669"/>
        <v>61.11</v>
      </c>
      <c r="ER44" s="144">
        <f t="shared" si="1669"/>
        <v>3.5968058000000003</v>
      </c>
      <c r="ES44" s="144">
        <f t="shared" si="1669"/>
        <v>77.510000000000005</v>
      </c>
      <c r="ET44" s="144">
        <f t="shared" si="1669"/>
        <v>7.2750120000000003</v>
      </c>
      <c r="EU44" s="144">
        <f t="shared" si="1669"/>
        <v>18.690000000000001</v>
      </c>
      <c r="EV44" s="144">
        <f t="shared" si="1669"/>
        <v>3.3853733999999998</v>
      </c>
      <c r="EW44" s="144">
        <f t="shared" si="1669"/>
        <v>8</v>
      </c>
      <c r="EX44" s="144">
        <f t="shared" si="1669"/>
        <v>1.5749599999999999</v>
      </c>
      <c r="EY44" s="144">
        <f t="shared" si="1669"/>
        <v>104.2</v>
      </c>
      <c r="EZ44" s="144">
        <f t="shared" si="1669"/>
        <v>12.235345400000002</v>
      </c>
      <c r="FA44" s="144">
        <f t="shared" si="1669"/>
        <v>248.20999999999998</v>
      </c>
      <c r="FB44" s="144">
        <f t="shared" si="1669"/>
        <v>28.137560000000001</v>
      </c>
      <c r="FC44" s="144">
        <f t="shared" si="1669"/>
        <v>21.5</v>
      </c>
      <c r="FD44" s="144">
        <f t="shared" si="1669"/>
        <v>4.3030799999999996</v>
      </c>
      <c r="FE44" s="144">
        <f t="shared" si="1669"/>
        <v>24.42</v>
      </c>
      <c r="FF44" s="144">
        <f t="shared" si="1669"/>
        <v>4.3218519999999998</v>
      </c>
      <c r="FG44" s="144">
        <f t="shared" si="1669"/>
        <v>294.13</v>
      </c>
      <c r="FH44" s="144">
        <f t="shared" si="1669"/>
        <v>36.762492000000002</v>
      </c>
      <c r="FI44" s="144">
        <f t="shared" si="1669"/>
        <v>63.400000000000006</v>
      </c>
      <c r="FJ44" s="144">
        <f t="shared" si="1669"/>
        <v>4.6169220000000006</v>
      </c>
      <c r="FK44" s="144">
        <f t="shared" si="1669"/>
        <v>6.4</v>
      </c>
      <c r="FL44" s="144">
        <f t="shared" si="1669"/>
        <v>0.50400800000000001</v>
      </c>
      <c r="FM44" s="144">
        <f t="shared" si="1669"/>
        <v>26.6</v>
      </c>
      <c r="FN44" s="144">
        <f t="shared" si="1669"/>
        <v>1.931802</v>
      </c>
      <c r="FO44" s="144">
        <f t="shared" si="1669"/>
        <v>96.399999999999991</v>
      </c>
      <c r="FP44" s="144">
        <f t="shared" si="1669"/>
        <v>7.0527319999999998</v>
      </c>
      <c r="FQ44" s="144">
        <f t="shared" si="1669"/>
        <v>265.2</v>
      </c>
      <c r="FR44" s="144">
        <f t="shared" si="1669"/>
        <v>16.789239999999999</v>
      </c>
      <c r="FS44" s="144">
        <f t="shared" si="1669"/>
        <v>47</v>
      </c>
      <c r="FT44" s="144">
        <f t="shared" si="1669"/>
        <v>4.2916720000000002</v>
      </c>
      <c r="FU44" s="144">
        <f t="shared" si="1669"/>
        <v>24.2</v>
      </c>
      <c r="FV44" s="144">
        <f t="shared" si="1669"/>
        <v>2.37914</v>
      </c>
      <c r="FW44" s="144">
        <f t="shared" si="1669"/>
        <v>336.4</v>
      </c>
      <c r="FX44" s="144">
        <f t="shared" si="1669"/>
        <v>23.460052000000001</v>
      </c>
      <c r="FY44" s="144">
        <f t="shared" si="1669"/>
        <v>143.84</v>
      </c>
      <c r="FZ44" s="144">
        <f t="shared" si="1669"/>
        <v>9.994591999999999</v>
      </c>
      <c r="GA44" s="144">
        <f t="shared" si="1669"/>
        <v>13.100000000000001</v>
      </c>
      <c r="GB44" s="144">
        <f t="shared" si="1669"/>
        <v>1.849564</v>
      </c>
      <c r="GC44" s="144">
        <f t="shared" si="1669"/>
        <v>11.9</v>
      </c>
      <c r="GD44" s="144">
        <f t="shared" si="1669"/>
        <v>2.2854040000000002</v>
      </c>
      <c r="GE44" s="144">
        <f t="shared" si="1669"/>
        <v>168.84</v>
      </c>
      <c r="GF44" s="144">
        <f t="shared" si="1669"/>
        <v>14.12956</v>
      </c>
      <c r="GG44" s="144">
        <f t="shared" si="1669"/>
        <v>175.60000000000002</v>
      </c>
      <c r="GH44" s="144">
        <f t="shared" si="1669"/>
        <v>16.293122</v>
      </c>
      <c r="GI44" s="144">
        <f t="shared" si="1669"/>
        <v>32</v>
      </c>
      <c r="GJ44" s="144">
        <f t="shared" si="1669"/>
        <v>5.7152799999999999</v>
      </c>
      <c r="GK44" s="144">
        <f t="shared" si="1669"/>
        <v>16.5</v>
      </c>
      <c r="GL44" s="144">
        <f t="shared" si="1669"/>
        <v>2.6800799999999998</v>
      </c>
      <c r="GM44" s="144">
        <f t="shared" si="1669"/>
        <v>224.10000000000002</v>
      </c>
      <c r="GN44" s="144">
        <f t="shared" si="1669"/>
        <v>24.688482</v>
      </c>
      <c r="GO44" s="144">
        <f t="shared" si="1669"/>
        <v>78.5</v>
      </c>
      <c r="GP44" s="144">
        <f t="shared" si="1669"/>
        <v>7.3879359999999998</v>
      </c>
      <c r="GQ44" s="144">
        <f t="shared" si="1669"/>
        <v>23</v>
      </c>
      <c r="GR44" s="144">
        <f t="shared" si="1669"/>
        <v>3.8603600000000005</v>
      </c>
      <c r="GS44" s="144">
        <f t="shared" si="1669"/>
        <v>13.6</v>
      </c>
      <c r="GT44" s="144">
        <f t="shared" si="1669"/>
        <v>1.6607759999999998</v>
      </c>
      <c r="GU44" s="144">
        <f t="shared" si="1669"/>
        <v>115.10000000000001</v>
      </c>
      <c r="GV44" s="144">
        <f t="shared" si="1669"/>
        <v>12.909072</v>
      </c>
      <c r="GW44" s="144">
        <f t="shared" ref="GW44:JA44" si="1670">GW43+GW33+GW24</f>
        <v>222.11</v>
      </c>
      <c r="GX44" s="144">
        <f t="shared" si="1670"/>
        <v>20.689707599999998</v>
      </c>
      <c r="GY44" s="144">
        <f t="shared" si="1670"/>
        <v>22.6</v>
      </c>
      <c r="GZ44" s="144">
        <f t="shared" si="1670"/>
        <v>3.8689800000000001</v>
      </c>
      <c r="HA44" s="144">
        <f t="shared" si="1670"/>
        <v>19.2</v>
      </c>
      <c r="HB44" s="144">
        <f t="shared" si="1670"/>
        <v>2.3417279999999998</v>
      </c>
      <c r="HC44" s="144">
        <f t="shared" si="1670"/>
        <v>266.52999999999997</v>
      </c>
      <c r="HD44" s="144">
        <f t="shared" si="1670"/>
        <v>26.900415599999999</v>
      </c>
      <c r="HE44" s="144">
        <f t="shared" si="1670"/>
        <v>200.47999999999996</v>
      </c>
      <c r="HF44" s="144">
        <f t="shared" si="1670"/>
        <v>11.896273000000001</v>
      </c>
      <c r="HG44" s="144">
        <f t="shared" si="1670"/>
        <v>30.529999999999998</v>
      </c>
      <c r="HH44" s="144">
        <f t="shared" si="1670"/>
        <v>2.0671360000000001</v>
      </c>
      <c r="HI44" s="144">
        <f t="shared" si="1670"/>
        <v>12.17</v>
      </c>
      <c r="HJ44" s="144">
        <f t="shared" si="1670"/>
        <v>0.61876799999999998</v>
      </c>
      <c r="HK44" s="144">
        <f t="shared" si="1670"/>
        <v>243.17999999999998</v>
      </c>
      <c r="HL44" s="144">
        <f t="shared" si="1670"/>
        <v>14.582177</v>
      </c>
      <c r="HM44" s="144">
        <f t="shared" si="1670"/>
        <v>241.15</v>
      </c>
      <c r="HN44" s="144">
        <f t="shared" si="1670"/>
        <v>17.818553000000001</v>
      </c>
      <c r="HO44" s="144">
        <f t="shared" si="1670"/>
        <v>33.650000000000006</v>
      </c>
      <c r="HP44" s="144">
        <f t="shared" si="1670"/>
        <v>2.9615239999999998</v>
      </c>
      <c r="HQ44" s="144">
        <f t="shared" si="1670"/>
        <v>19.799999999999997</v>
      </c>
      <c r="HR44" s="144">
        <f t="shared" si="1670"/>
        <v>1.2652499999999998</v>
      </c>
      <c r="HS44" s="144">
        <f t="shared" si="1670"/>
        <v>294.60000000000002</v>
      </c>
      <c r="HT44" s="144">
        <f t="shared" si="1670"/>
        <v>22.045327000000004</v>
      </c>
      <c r="HU44" s="144">
        <f t="shared" ref="HU44:IB44" si="1671">HU43+HU33+HU24</f>
        <v>150.30000000000001</v>
      </c>
      <c r="HV44" s="144">
        <f t="shared" si="1671"/>
        <v>13.41916</v>
      </c>
      <c r="HW44" s="144">
        <f t="shared" si="1671"/>
        <v>23.9</v>
      </c>
      <c r="HX44" s="144">
        <f t="shared" si="1671"/>
        <v>2.3903859999999999</v>
      </c>
      <c r="HY44" s="144">
        <f t="shared" si="1671"/>
        <v>7</v>
      </c>
      <c r="HZ44" s="144">
        <f t="shared" si="1671"/>
        <v>0.57635999999999998</v>
      </c>
      <c r="IA44" s="144">
        <f t="shared" si="1671"/>
        <v>181.2</v>
      </c>
      <c r="IB44" s="144">
        <f t="shared" si="1671"/>
        <v>16.385905999999999</v>
      </c>
      <c r="IC44" s="144">
        <f t="shared" si="1670"/>
        <v>245.7</v>
      </c>
      <c r="ID44" s="144">
        <f t="shared" si="1670"/>
        <v>36.948894000000003</v>
      </c>
      <c r="IE44" s="144">
        <f t="shared" si="1670"/>
        <v>71.7</v>
      </c>
      <c r="IF44" s="144">
        <f t="shared" si="1670"/>
        <v>12.547412000000001</v>
      </c>
      <c r="IG44" s="144">
        <f t="shared" si="1670"/>
        <v>45.5</v>
      </c>
      <c r="IH44" s="144">
        <f t="shared" si="1670"/>
        <v>8.7456379999999996</v>
      </c>
      <c r="II44" s="144">
        <f t="shared" si="1670"/>
        <v>362.9</v>
      </c>
      <c r="IJ44" s="144">
        <f t="shared" si="1670"/>
        <v>58.241943999999997</v>
      </c>
      <c r="IK44" s="144">
        <f t="shared" si="1670"/>
        <v>216.5</v>
      </c>
      <c r="IL44" s="144">
        <f t="shared" si="1670"/>
        <v>25.219964000000001</v>
      </c>
      <c r="IM44" s="144">
        <f t="shared" si="1670"/>
        <v>35.700000000000003</v>
      </c>
      <c r="IN44" s="144">
        <f t="shared" si="1670"/>
        <v>6.4032559999999998</v>
      </c>
      <c r="IO44" s="144">
        <f t="shared" si="1670"/>
        <v>27.7</v>
      </c>
      <c r="IP44" s="144">
        <f t="shared" si="1670"/>
        <v>3.156396</v>
      </c>
      <c r="IQ44" s="144">
        <f t="shared" si="1670"/>
        <v>279.89999999999998</v>
      </c>
      <c r="IR44" s="144">
        <f t="shared" si="1670"/>
        <v>34.779615999999997</v>
      </c>
      <c r="IS44" s="144">
        <f t="shared" si="1670"/>
        <v>70</v>
      </c>
      <c r="IT44" s="144">
        <f t="shared" si="1670"/>
        <v>9.2383279999999992</v>
      </c>
      <c r="IU44" s="144">
        <f t="shared" si="1670"/>
        <v>13.4</v>
      </c>
      <c r="IV44" s="144">
        <f t="shared" si="1670"/>
        <v>2.5984240000000001</v>
      </c>
      <c r="IW44" s="144">
        <f t="shared" si="1670"/>
        <v>11</v>
      </c>
      <c r="IX44" s="144">
        <f t="shared" si="1670"/>
        <v>2.1760000000000002</v>
      </c>
      <c r="IY44" s="144">
        <f t="shared" si="1670"/>
        <v>94.4</v>
      </c>
      <c r="IZ44" s="144">
        <f t="shared" si="1670"/>
        <v>14.012751999999999</v>
      </c>
      <c r="JA44" s="144">
        <f t="shared" si="1670"/>
        <v>0</v>
      </c>
      <c r="JB44" s="144">
        <f t="shared" ref="JB44:JN44" si="1672">JB43+JB33+JB24</f>
        <v>0</v>
      </c>
      <c r="JC44" s="144">
        <f t="shared" si="1672"/>
        <v>0</v>
      </c>
      <c r="JD44" s="144">
        <f t="shared" si="1672"/>
        <v>0</v>
      </c>
      <c r="JE44" s="144">
        <f t="shared" si="1672"/>
        <v>0</v>
      </c>
      <c r="JF44" s="144">
        <f t="shared" si="1672"/>
        <v>0</v>
      </c>
      <c r="JG44" s="144">
        <f t="shared" si="1672"/>
        <v>0</v>
      </c>
      <c r="JH44" s="144">
        <f t="shared" si="1672"/>
        <v>0</v>
      </c>
      <c r="JI44" s="144">
        <f t="shared" si="1672"/>
        <v>4059.99</v>
      </c>
      <c r="JJ44" s="144">
        <f t="shared" si="1672"/>
        <v>458.39429000000001</v>
      </c>
      <c r="JK44" s="144">
        <f t="shared" si="1672"/>
        <v>781.29000000000008</v>
      </c>
      <c r="JL44" s="144">
        <f t="shared" si="1672"/>
        <v>128.29523639999999</v>
      </c>
      <c r="JM44" s="144">
        <f t="shared" si="1672"/>
        <v>455.72</v>
      </c>
      <c r="JN44" s="144">
        <f t="shared" si="1672"/>
        <v>65.983429799999996</v>
      </c>
      <c r="JO44" s="201">
        <f t="shared" si="224"/>
        <v>5297</v>
      </c>
      <c r="JP44" s="144">
        <f t="shared" si="225"/>
        <v>652.67295619999993</v>
      </c>
    </row>
    <row r="45" spans="1:276" s="90" customFormat="1" ht="25.5" customHeight="1">
      <c r="A45" s="87">
        <v>4</v>
      </c>
      <c r="B45" s="93" t="s">
        <v>119</v>
      </c>
      <c r="C45" s="94"/>
      <c r="D45" s="158"/>
      <c r="E45" s="159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0"/>
      <c r="Z45" s="160"/>
      <c r="AA45" s="160"/>
      <c r="AB45" s="160"/>
      <c r="AC45" s="160"/>
      <c r="AD45" s="160"/>
      <c r="AE45" s="160"/>
      <c r="AF45" s="160"/>
      <c r="AG45" s="160"/>
      <c r="AH45" s="160"/>
      <c r="AI45" s="160"/>
      <c r="AJ45" s="160"/>
      <c r="AK45" s="160"/>
      <c r="AL45" s="160"/>
      <c r="AM45" s="160"/>
      <c r="AN45" s="160"/>
      <c r="AO45" s="160"/>
      <c r="AP45" s="160"/>
      <c r="AQ45" s="160"/>
      <c r="AR45" s="160"/>
      <c r="AS45" s="160"/>
      <c r="AT45" s="160"/>
      <c r="AU45" s="160"/>
      <c r="AV45" s="160"/>
      <c r="AW45" s="160"/>
      <c r="AX45" s="160"/>
      <c r="AY45" s="160"/>
      <c r="AZ45" s="160"/>
      <c r="BA45" s="160"/>
      <c r="BB45" s="160"/>
      <c r="BC45" s="160"/>
      <c r="BD45" s="160"/>
      <c r="BE45" s="160"/>
      <c r="BF45" s="160"/>
      <c r="BG45" s="160"/>
      <c r="BH45" s="160"/>
      <c r="BI45" s="160"/>
      <c r="BJ45" s="160"/>
      <c r="BK45" s="160"/>
      <c r="BL45" s="160"/>
      <c r="BM45" s="160"/>
      <c r="BN45" s="160"/>
      <c r="BO45" s="160"/>
      <c r="BP45" s="160"/>
      <c r="BQ45" s="160"/>
      <c r="BR45" s="160"/>
      <c r="BS45" s="160"/>
      <c r="BT45" s="160"/>
      <c r="BU45" s="160"/>
      <c r="BV45" s="160"/>
      <c r="BW45" s="160"/>
      <c r="BX45" s="160"/>
      <c r="BY45" s="160"/>
      <c r="BZ45" s="160"/>
      <c r="CA45" s="160"/>
      <c r="CB45" s="160"/>
      <c r="CC45" s="160"/>
      <c r="CD45" s="160"/>
      <c r="CE45" s="160"/>
      <c r="CF45" s="160"/>
      <c r="CG45" s="160"/>
      <c r="CH45" s="160"/>
      <c r="CI45" s="160"/>
      <c r="CJ45" s="160"/>
      <c r="CK45" s="160"/>
      <c r="CL45" s="160"/>
      <c r="CM45" s="160"/>
      <c r="CN45" s="160"/>
      <c r="CO45" s="160"/>
      <c r="CP45" s="160"/>
      <c r="CQ45" s="160"/>
      <c r="CR45" s="160"/>
      <c r="CS45" s="160"/>
      <c r="CT45" s="160"/>
      <c r="CU45" s="160"/>
      <c r="CV45" s="160"/>
      <c r="CW45" s="160"/>
      <c r="CX45" s="160"/>
      <c r="CY45" s="160"/>
      <c r="CZ45" s="160"/>
      <c r="DA45" s="160"/>
      <c r="DB45" s="160"/>
      <c r="DC45" s="160"/>
      <c r="DD45" s="160"/>
      <c r="DE45" s="160"/>
      <c r="DF45" s="160"/>
      <c r="DG45" s="160"/>
      <c r="DH45" s="160"/>
      <c r="DI45" s="160"/>
      <c r="DJ45" s="160"/>
      <c r="DK45" s="160"/>
      <c r="DL45" s="160"/>
      <c r="DM45" s="160"/>
      <c r="DN45" s="160"/>
      <c r="DO45" s="160"/>
      <c r="DP45" s="160"/>
      <c r="DQ45" s="160"/>
      <c r="DR45" s="160"/>
      <c r="DS45" s="160"/>
      <c r="DT45" s="160"/>
      <c r="DU45" s="160"/>
      <c r="DV45" s="160"/>
      <c r="DW45" s="160"/>
      <c r="DX45" s="160"/>
      <c r="DY45" s="160"/>
      <c r="DZ45" s="160"/>
      <c r="EA45" s="160"/>
      <c r="EB45" s="160"/>
      <c r="EC45" s="160"/>
      <c r="ED45" s="160"/>
      <c r="EE45" s="160"/>
      <c r="EF45" s="160"/>
      <c r="EG45" s="160"/>
      <c r="EH45" s="160"/>
      <c r="EI45" s="160"/>
      <c r="EJ45" s="160"/>
      <c r="EK45" s="160"/>
      <c r="EL45" s="160"/>
      <c r="EM45" s="160"/>
      <c r="EN45" s="160"/>
      <c r="EO45" s="160"/>
      <c r="EP45" s="160"/>
      <c r="EQ45" s="160"/>
      <c r="ER45" s="160"/>
      <c r="ES45" s="160"/>
      <c r="ET45" s="160"/>
      <c r="EU45" s="160"/>
      <c r="EV45" s="160"/>
      <c r="EW45" s="160"/>
      <c r="EX45" s="160"/>
      <c r="EY45" s="160"/>
      <c r="EZ45" s="160"/>
      <c r="FA45" s="160"/>
      <c r="FB45" s="160"/>
      <c r="FC45" s="160"/>
      <c r="FD45" s="160"/>
      <c r="FE45" s="160"/>
      <c r="FF45" s="160"/>
      <c r="FG45" s="160"/>
      <c r="FH45" s="160"/>
      <c r="FI45" s="160"/>
      <c r="FJ45" s="160"/>
      <c r="FK45" s="160"/>
      <c r="FL45" s="160"/>
      <c r="FM45" s="160"/>
      <c r="FN45" s="160"/>
      <c r="FO45" s="160"/>
      <c r="FP45" s="160"/>
      <c r="FQ45" s="160"/>
      <c r="FR45" s="160"/>
      <c r="FS45" s="160"/>
      <c r="FT45" s="160"/>
      <c r="FU45" s="160"/>
      <c r="FV45" s="160"/>
      <c r="FW45" s="160"/>
      <c r="FX45" s="160"/>
      <c r="FY45" s="160"/>
      <c r="FZ45" s="160"/>
      <c r="GA45" s="160"/>
      <c r="GB45" s="160"/>
      <c r="GC45" s="160"/>
      <c r="GD45" s="160"/>
      <c r="GE45" s="160"/>
      <c r="GF45" s="160"/>
      <c r="GG45" s="160"/>
      <c r="GH45" s="160"/>
      <c r="GI45" s="160"/>
      <c r="GJ45" s="160"/>
      <c r="GK45" s="160"/>
      <c r="GL45" s="160"/>
      <c r="GM45" s="160"/>
      <c r="GN45" s="160"/>
      <c r="GO45" s="160"/>
      <c r="GP45" s="160"/>
      <c r="GQ45" s="160"/>
      <c r="GR45" s="160"/>
      <c r="GS45" s="160"/>
      <c r="GT45" s="160"/>
      <c r="GU45" s="160"/>
      <c r="GV45" s="160"/>
      <c r="GW45" s="160"/>
      <c r="GX45" s="160"/>
      <c r="GY45" s="160"/>
      <c r="GZ45" s="160"/>
      <c r="HA45" s="160"/>
      <c r="HB45" s="160"/>
      <c r="HC45" s="160"/>
      <c r="HD45" s="160"/>
      <c r="HE45" s="160"/>
      <c r="HF45" s="160"/>
      <c r="HG45" s="160"/>
      <c r="HH45" s="160"/>
      <c r="HI45" s="160"/>
      <c r="HJ45" s="160"/>
      <c r="HK45" s="160"/>
      <c r="HL45" s="160"/>
      <c r="HM45" s="160"/>
      <c r="HN45" s="160"/>
      <c r="HO45" s="160"/>
      <c r="HP45" s="160"/>
      <c r="HQ45" s="160"/>
      <c r="HR45" s="160"/>
      <c r="HS45" s="160"/>
      <c r="HT45" s="160"/>
      <c r="HU45" s="160"/>
      <c r="HV45" s="160"/>
      <c r="HW45" s="160"/>
      <c r="HX45" s="160"/>
      <c r="HY45" s="160"/>
      <c r="HZ45" s="160"/>
      <c r="IA45" s="160"/>
      <c r="IB45" s="160"/>
      <c r="IC45" s="160"/>
      <c r="ID45" s="160"/>
      <c r="IE45" s="160"/>
      <c r="IF45" s="160"/>
      <c r="IG45" s="160"/>
      <c r="IH45" s="160"/>
      <c r="II45" s="160"/>
      <c r="IJ45" s="160"/>
      <c r="IK45" s="160"/>
      <c r="IL45" s="160"/>
      <c r="IM45" s="160"/>
      <c r="IN45" s="160"/>
      <c r="IO45" s="160"/>
      <c r="IP45" s="160"/>
      <c r="IQ45" s="160"/>
      <c r="IR45" s="160"/>
      <c r="IS45" s="160"/>
      <c r="IT45" s="160"/>
      <c r="IU45" s="160"/>
      <c r="IV45" s="160"/>
      <c r="IW45" s="160"/>
      <c r="IX45" s="160"/>
      <c r="IY45" s="160"/>
      <c r="IZ45" s="160"/>
      <c r="JA45" s="160"/>
      <c r="JB45" s="160"/>
      <c r="JC45" s="160"/>
      <c r="JD45" s="160"/>
      <c r="JE45" s="160"/>
      <c r="JF45" s="160"/>
      <c r="JG45" s="160"/>
      <c r="JH45" s="160"/>
      <c r="JI45" s="160"/>
      <c r="JJ45" s="160"/>
      <c r="JK45" s="160"/>
      <c r="JL45" s="160"/>
      <c r="JM45" s="160"/>
      <c r="JN45" s="160"/>
      <c r="JO45" s="160"/>
      <c r="JP45" s="160"/>
    </row>
    <row r="46" spans="1:276" s="62" customFormat="1" ht="27.75" customHeight="1">
      <c r="A46" s="14" t="s">
        <v>44</v>
      </c>
      <c r="B46" s="60" t="s">
        <v>87</v>
      </c>
      <c r="C46" s="61" t="s">
        <v>88</v>
      </c>
      <c r="D46" s="167">
        <v>0.75</v>
      </c>
      <c r="E46" s="168"/>
      <c r="F46" s="169">
        <f t="shared" si="0"/>
        <v>0</v>
      </c>
      <c r="G46" s="169"/>
      <c r="H46" s="169">
        <f t="shared" si="0"/>
        <v>0</v>
      </c>
      <c r="I46" s="169"/>
      <c r="J46" s="169">
        <f t="shared" ref="J46" si="1673">I46*$D46</f>
        <v>0</v>
      </c>
      <c r="K46" s="169">
        <f t="shared" si="2"/>
        <v>0</v>
      </c>
      <c r="L46" s="169">
        <f t="shared" si="3"/>
        <v>0</v>
      </c>
      <c r="M46" s="169">
        <v>5</v>
      </c>
      <c r="N46" s="169">
        <f t="shared" ref="N46" si="1674">M46*$D46</f>
        <v>3.75</v>
      </c>
      <c r="O46" s="169">
        <v>2</v>
      </c>
      <c r="P46" s="169">
        <f t="shared" ref="P46" si="1675">O46*$D46</f>
        <v>1.5</v>
      </c>
      <c r="Q46" s="169">
        <v>1</v>
      </c>
      <c r="R46" s="169">
        <f t="shared" si="6"/>
        <v>0.75</v>
      </c>
      <c r="S46" s="169">
        <f t="shared" si="7"/>
        <v>8</v>
      </c>
      <c r="T46" s="169">
        <f t="shared" si="8"/>
        <v>6</v>
      </c>
      <c r="U46" s="169">
        <v>2</v>
      </c>
      <c r="V46" s="169">
        <f t="shared" ref="V46" si="1676">U46*$D46</f>
        <v>1.5</v>
      </c>
      <c r="W46" s="169">
        <v>2</v>
      </c>
      <c r="X46" s="169">
        <f t="shared" ref="X46" si="1677">W46*$D46</f>
        <v>1.5</v>
      </c>
      <c r="Y46" s="169">
        <v>1</v>
      </c>
      <c r="Z46" s="169">
        <f t="shared" si="11"/>
        <v>0.75</v>
      </c>
      <c r="AA46" s="169">
        <f t="shared" si="12"/>
        <v>5</v>
      </c>
      <c r="AB46" s="169">
        <f t="shared" si="13"/>
        <v>3.75</v>
      </c>
      <c r="AC46" s="169"/>
      <c r="AD46" s="169">
        <f t="shared" ref="AD46" si="1678">AC46*$D46</f>
        <v>0</v>
      </c>
      <c r="AE46" s="169"/>
      <c r="AF46" s="169">
        <f t="shared" ref="AF46" si="1679">AE46*$D46</f>
        <v>0</v>
      </c>
      <c r="AG46" s="169"/>
      <c r="AH46" s="169">
        <f t="shared" si="16"/>
        <v>0</v>
      </c>
      <c r="AI46" s="169">
        <f t="shared" si="17"/>
        <v>0</v>
      </c>
      <c r="AJ46" s="169">
        <f t="shared" si="18"/>
        <v>0</v>
      </c>
      <c r="AK46" s="169">
        <v>2</v>
      </c>
      <c r="AL46" s="169">
        <f t="shared" ref="AL46" si="1680">AK46*$D46</f>
        <v>1.5</v>
      </c>
      <c r="AM46" s="169">
        <v>1</v>
      </c>
      <c r="AN46" s="169">
        <f t="shared" ref="AN46" si="1681">AM46*$D46</f>
        <v>0.75</v>
      </c>
      <c r="AO46" s="169">
        <v>1</v>
      </c>
      <c r="AP46" s="169">
        <f t="shared" si="21"/>
        <v>0.75</v>
      </c>
      <c r="AQ46" s="169">
        <f t="shared" si="22"/>
        <v>4</v>
      </c>
      <c r="AR46" s="169">
        <f t="shared" si="23"/>
        <v>3</v>
      </c>
      <c r="AS46" s="169">
        <v>4</v>
      </c>
      <c r="AT46" s="169">
        <f t="shared" ref="AT46" si="1682">AS46*$D46</f>
        <v>3</v>
      </c>
      <c r="AU46" s="169">
        <v>1</v>
      </c>
      <c r="AV46" s="169">
        <f t="shared" ref="AV46" si="1683">AU46*$D46</f>
        <v>0.75</v>
      </c>
      <c r="AW46" s="169">
        <v>1</v>
      </c>
      <c r="AX46" s="169">
        <f t="shared" si="26"/>
        <v>0.75</v>
      </c>
      <c r="AY46" s="169">
        <f t="shared" si="27"/>
        <v>6</v>
      </c>
      <c r="AZ46" s="169">
        <f t="shared" si="28"/>
        <v>4.5</v>
      </c>
      <c r="BA46" s="169">
        <v>1</v>
      </c>
      <c r="BB46" s="169">
        <f t="shared" ref="BB46" si="1684">BA46*$D46</f>
        <v>0.75</v>
      </c>
      <c r="BC46" s="169"/>
      <c r="BD46" s="169">
        <f t="shared" ref="BD46" si="1685">BC46*$D46</f>
        <v>0</v>
      </c>
      <c r="BE46" s="169"/>
      <c r="BF46" s="169">
        <f t="shared" si="31"/>
        <v>0</v>
      </c>
      <c r="BG46" s="169">
        <f t="shared" si="32"/>
        <v>1</v>
      </c>
      <c r="BH46" s="169">
        <f t="shared" si="33"/>
        <v>0.75</v>
      </c>
      <c r="BI46" s="169">
        <v>6</v>
      </c>
      <c r="BJ46" s="169">
        <f t="shared" ref="BJ46" si="1686">BI46*$D46</f>
        <v>4.5</v>
      </c>
      <c r="BK46" s="169">
        <v>2</v>
      </c>
      <c r="BL46" s="169">
        <f t="shared" ref="BL46" si="1687">BK46*$D46</f>
        <v>1.5</v>
      </c>
      <c r="BM46" s="169">
        <v>0</v>
      </c>
      <c r="BN46" s="169">
        <f t="shared" si="36"/>
        <v>0</v>
      </c>
      <c r="BO46" s="169">
        <f t="shared" si="37"/>
        <v>8</v>
      </c>
      <c r="BP46" s="169">
        <f t="shared" si="38"/>
        <v>6</v>
      </c>
      <c r="BQ46" s="169"/>
      <c r="BR46" s="169">
        <f t="shared" ref="BR46" si="1688">BQ46*$D46</f>
        <v>0</v>
      </c>
      <c r="BS46" s="169"/>
      <c r="BT46" s="169">
        <f t="shared" ref="BT46" si="1689">BS46*$D46</f>
        <v>0</v>
      </c>
      <c r="BU46" s="169"/>
      <c r="BV46" s="169">
        <f t="shared" si="41"/>
        <v>0</v>
      </c>
      <c r="BW46" s="169">
        <f t="shared" si="42"/>
        <v>0</v>
      </c>
      <c r="BX46" s="169">
        <f t="shared" si="43"/>
        <v>0</v>
      </c>
      <c r="BY46" s="169">
        <v>1</v>
      </c>
      <c r="BZ46" s="169">
        <f>BY46*$D46</f>
        <v>0.75</v>
      </c>
      <c r="CA46" s="169">
        <v>0</v>
      </c>
      <c r="CB46" s="169">
        <f t="shared" ref="CB46" si="1690">CA46*$D46</f>
        <v>0</v>
      </c>
      <c r="CC46" s="169"/>
      <c r="CD46" s="169">
        <f t="shared" si="46"/>
        <v>0</v>
      </c>
      <c r="CE46" s="169">
        <f>CC46+CA46+BY46</f>
        <v>1</v>
      </c>
      <c r="CF46" s="169">
        <f t="shared" si="48"/>
        <v>0.75</v>
      </c>
      <c r="CG46" s="169">
        <v>5</v>
      </c>
      <c r="CH46" s="169">
        <f t="shared" ref="CH46" si="1691">CG46*$D46</f>
        <v>3.75</v>
      </c>
      <c r="CI46" s="169">
        <v>2</v>
      </c>
      <c r="CJ46" s="169">
        <f t="shared" ref="CJ46" si="1692">CI46*$D46</f>
        <v>1.5</v>
      </c>
      <c r="CK46" s="169">
        <v>1</v>
      </c>
      <c r="CL46" s="169">
        <f t="shared" si="51"/>
        <v>0.75</v>
      </c>
      <c r="CM46" s="169">
        <f t="shared" si="52"/>
        <v>8</v>
      </c>
      <c r="CN46" s="169">
        <f t="shared" si="53"/>
        <v>6</v>
      </c>
      <c r="CO46" s="169">
        <v>10</v>
      </c>
      <c r="CP46" s="169">
        <f t="shared" ref="CP46" si="1693">CO46*$D46</f>
        <v>7.5</v>
      </c>
      <c r="CQ46" s="169">
        <v>3</v>
      </c>
      <c r="CR46" s="169">
        <f t="shared" ref="CR46" si="1694">CQ46*$D46</f>
        <v>2.25</v>
      </c>
      <c r="CS46" s="169">
        <v>2</v>
      </c>
      <c r="CT46" s="169">
        <f t="shared" si="56"/>
        <v>1.5</v>
      </c>
      <c r="CU46" s="169">
        <f t="shared" si="57"/>
        <v>15</v>
      </c>
      <c r="CV46" s="169">
        <f t="shared" si="58"/>
        <v>11.25</v>
      </c>
      <c r="CW46" s="169">
        <v>4</v>
      </c>
      <c r="CX46" s="169">
        <f t="shared" ref="CX46" si="1695">CW46*$D46</f>
        <v>3</v>
      </c>
      <c r="CY46" s="169">
        <v>2</v>
      </c>
      <c r="CZ46" s="169">
        <f t="shared" ref="CZ46" si="1696">CY46*$D46</f>
        <v>1.5</v>
      </c>
      <c r="DA46" s="169">
        <v>0</v>
      </c>
      <c r="DB46" s="169">
        <f t="shared" si="61"/>
        <v>0</v>
      </c>
      <c r="DC46" s="169">
        <f t="shared" si="62"/>
        <v>6</v>
      </c>
      <c r="DD46" s="169">
        <f t="shared" si="63"/>
        <v>4.5</v>
      </c>
      <c r="DE46" s="169"/>
      <c r="DF46" s="169">
        <f t="shared" ref="DF46" si="1697">DE46*$D46</f>
        <v>0</v>
      </c>
      <c r="DG46" s="169"/>
      <c r="DH46" s="169">
        <f t="shared" ref="DH46" si="1698">DG46*$D46</f>
        <v>0</v>
      </c>
      <c r="DI46" s="169"/>
      <c r="DJ46" s="169">
        <f t="shared" si="66"/>
        <v>0</v>
      </c>
      <c r="DK46" s="169">
        <f t="shared" si="67"/>
        <v>0</v>
      </c>
      <c r="DL46" s="169">
        <f t="shared" si="68"/>
        <v>0</v>
      </c>
      <c r="DM46" s="169"/>
      <c r="DN46" s="169">
        <f t="shared" ref="DN46" si="1699">DM46*$D46</f>
        <v>0</v>
      </c>
      <c r="DO46" s="169"/>
      <c r="DP46" s="169">
        <f t="shared" ref="DP46" si="1700">DO46*$D46</f>
        <v>0</v>
      </c>
      <c r="DQ46" s="169"/>
      <c r="DR46" s="169">
        <f t="shared" si="71"/>
        <v>0</v>
      </c>
      <c r="DS46" s="169">
        <f t="shared" si="72"/>
        <v>0</v>
      </c>
      <c r="DT46" s="169">
        <f t="shared" si="73"/>
        <v>0</v>
      </c>
      <c r="DU46" s="169"/>
      <c r="DV46" s="169">
        <f>DU46*$D46</f>
        <v>0</v>
      </c>
      <c r="DW46" s="169"/>
      <c r="DX46" s="169">
        <f>DW46*$D46</f>
        <v>0</v>
      </c>
      <c r="DY46" s="169"/>
      <c r="DZ46" s="169">
        <f>DY46*$D46</f>
        <v>0</v>
      </c>
      <c r="EA46" s="169">
        <f t="shared" si="77"/>
        <v>0</v>
      </c>
      <c r="EB46" s="169">
        <f t="shared" si="78"/>
        <v>0</v>
      </c>
      <c r="EC46" s="169">
        <v>2</v>
      </c>
      <c r="ED46" s="169">
        <f t="shared" ref="ED46" si="1701">EC46*$D46</f>
        <v>1.5</v>
      </c>
      <c r="EE46" s="169">
        <v>0</v>
      </c>
      <c r="EF46" s="169">
        <f t="shared" ref="EF46" si="1702">EE46*$D46</f>
        <v>0</v>
      </c>
      <c r="EG46" s="169">
        <v>1</v>
      </c>
      <c r="EH46" s="169">
        <f t="shared" si="81"/>
        <v>0.75</v>
      </c>
      <c r="EI46" s="169">
        <f t="shared" si="82"/>
        <v>3</v>
      </c>
      <c r="EJ46" s="169">
        <f t="shared" si="83"/>
        <v>2.25</v>
      </c>
      <c r="EK46" s="169"/>
      <c r="EL46" s="169">
        <f t="shared" ref="EL46" si="1703">EK46*$D46</f>
        <v>0</v>
      </c>
      <c r="EM46" s="169"/>
      <c r="EN46" s="169">
        <f t="shared" ref="EN46" si="1704">EM46*$D46</f>
        <v>0</v>
      </c>
      <c r="EO46" s="169"/>
      <c r="EP46" s="169">
        <f t="shared" si="86"/>
        <v>0</v>
      </c>
      <c r="EQ46" s="169">
        <f t="shared" si="87"/>
        <v>0</v>
      </c>
      <c r="ER46" s="169">
        <f t="shared" si="88"/>
        <v>0</v>
      </c>
      <c r="ES46" s="169">
        <v>2</v>
      </c>
      <c r="ET46" s="169">
        <f t="shared" ref="ET46" si="1705">ES46*$D46</f>
        <v>1.5</v>
      </c>
      <c r="EU46" s="169">
        <v>1</v>
      </c>
      <c r="EV46" s="169">
        <f t="shared" ref="EV46" si="1706">EU46*$D46</f>
        <v>0.75</v>
      </c>
      <c r="EW46" s="169">
        <v>0</v>
      </c>
      <c r="EX46" s="169">
        <f t="shared" si="91"/>
        <v>0</v>
      </c>
      <c r="EY46" s="169">
        <f t="shared" si="92"/>
        <v>3</v>
      </c>
      <c r="EZ46" s="169">
        <f t="shared" si="93"/>
        <v>2.25</v>
      </c>
      <c r="FA46" s="169">
        <v>1</v>
      </c>
      <c r="FB46" s="169">
        <f t="shared" ref="FB46" si="1707">FA46*$D46</f>
        <v>0.75</v>
      </c>
      <c r="FC46" s="169"/>
      <c r="FD46" s="169">
        <f t="shared" ref="FD46" si="1708">FC46*$D46</f>
        <v>0</v>
      </c>
      <c r="FE46" s="169">
        <v>1</v>
      </c>
      <c r="FF46" s="169">
        <f t="shared" si="96"/>
        <v>0.75</v>
      </c>
      <c r="FG46" s="169">
        <f t="shared" si="97"/>
        <v>2</v>
      </c>
      <c r="FH46" s="169">
        <f t="shared" si="98"/>
        <v>1.5</v>
      </c>
      <c r="FI46" s="169"/>
      <c r="FJ46" s="169">
        <f t="shared" ref="FJ46" si="1709">FI46*$D46</f>
        <v>0</v>
      </c>
      <c r="FK46" s="169"/>
      <c r="FL46" s="169">
        <f t="shared" ref="FL46" si="1710">FK46*$D46</f>
        <v>0</v>
      </c>
      <c r="FM46" s="169"/>
      <c r="FN46" s="169">
        <f t="shared" si="101"/>
        <v>0</v>
      </c>
      <c r="FO46" s="169">
        <f t="shared" si="102"/>
        <v>0</v>
      </c>
      <c r="FP46" s="169">
        <f t="shared" si="103"/>
        <v>0</v>
      </c>
      <c r="FQ46" s="169">
        <v>7</v>
      </c>
      <c r="FR46" s="169">
        <f t="shared" ref="FR46" si="1711">FQ46*$D46</f>
        <v>5.25</v>
      </c>
      <c r="FS46" s="169">
        <v>2</v>
      </c>
      <c r="FT46" s="169">
        <f t="shared" ref="FT46" si="1712">FS46*$D46</f>
        <v>1.5</v>
      </c>
      <c r="FU46" s="169">
        <v>1</v>
      </c>
      <c r="FV46" s="169">
        <f t="shared" si="106"/>
        <v>0.75</v>
      </c>
      <c r="FW46" s="169">
        <f t="shared" si="107"/>
        <v>10</v>
      </c>
      <c r="FX46" s="169">
        <f t="shared" si="108"/>
        <v>7.5</v>
      </c>
      <c r="FY46" s="169">
        <v>4</v>
      </c>
      <c r="FZ46" s="169">
        <f t="shared" ref="FZ46" si="1713">FY46*$D46</f>
        <v>3</v>
      </c>
      <c r="GA46" s="169">
        <v>1</v>
      </c>
      <c r="GB46" s="169">
        <f t="shared" ref="GB46" si="1714">GA46*$D46</f>
        <v>0.75</v>
      </c>
      <c r="GC46" s="169">
        <v>1</v>
      </c>
      <c r="GD46" s="169">
        <f t="shared" si="111"/>
        <v>0.75</v>
      </c>
      <c r="GE46" s="169">
        <f t="shared" si="112"/>
        <v>6</v>
      </c>
      <c r="GF46" s="169">
        <f t="shared" si="113"/>
        <v>4.5</v>
      </c>
      <c r="GG46" s="169">
        <v>4</v>
      </c>
      <c r="GH46" s="169">
        <f t="shared" ref="GH46" si="1715">GG46*$D46</f>
        <v>3</v>
      </c>
      <c r="GI46" s="169">
        <v>2</v>
      </c>
      <c r="GJ46" s="169">
        <f t="shared" ref="GJ46" si="1716">GI46*$D46</f>
        <v>1.5</v>
      </c>
      <c r="GK46" s="169">
        <v>0</v>
      </c>
      <c r="GL46" s="169">
        <f t="shared" si="116"/>
        <v>0</v>
      </c>
      <c r="GM46" s="169">
        <f t="shared" si="117"/>
        <v>6</v>
      </c>
      <c r="GN46" s="169">
        <f t="shared" si="118"/>
        <v>4.5</v>
      </c>
      <c r="GO46" s="169">
        <v>10</v>
      </c>
      <c r="GP46" s="169">
        <f t="shared" ref="GP46" si="1717">GO46*$D46</f>
        <v>7.5</v>
      </c>
      <c r="GQ46" s="169">
        <v>4</v>
      </c>
      <c r="GR46" s="169">
        <f t="shared" ref="GR46" si="1718">GQ46*$D46</f>
        <v>3</v>
      </c>
      <c r="GS46" s="169">
        <v>2</v>
      </c>
      <c r="GT46" s="169">
        <f t="shared" si="121"/>
        <v>1.5</v>
      </c>
      <c r="GU46" s="169">
        <f t="shared" si="122"/>
        <v>16</v>
      </c>
      <c r="GV46" s="169">
        <f t="shared" si="123"/>
        <v>12</v>
      </c>
      <c r="GW46" s="169">
        <v>7</v>
      </c>
      <c r="GX46" s="169">
        <f t="shared" ref="GX46" si="1719">GW46*$D46</f>
        <v>5.25</v>
      </c>
      <c r="GY46" s="169">
        <v>2</v>
      </c>
      <c r="GZ46" s="169">
        <f t="shared" ref="GZ46" si="1720">GY46*$D46</f>
        <v>1.5</v>
      </c>
      <c r="HA46" s="169">
        <v>1</v>
      </c>
      <c r="HB46" s="169">
        <f t="shared" si="126"/>
        <v>0.75</v>
      </c>
      <c r="HC46" s="169">
        <f t="shared" si="127"/>
        <v>10</v>
      </c>
      <c r="HD46" s="169">
        <f t="shared" si="128"/>
        <v>7.5</v>
      </c>
      <c r="HE46" s="169">
        <v>5</v>
      </c>
      <c r="HF46" s="169">
        <f t="shared" ref="HF46" si="1721">HE46*$D46</f>
        <v>3.75</v>
      </c>
      <c r="HG46" s="169">
        <v>2</v>
      </c>
      <c r="HH46" s="169">
        <f t="shared" ref="HH46" si="1722">HG46*$D46</f>
        <v>1.5</v>
      </c>
      <c r="HI46" s="169">
        <v>1</v>
      </c>
      <c r="HJ46" s="169">
        <f t="shared" si="131"/>
        <v>0.75</v>
      </c>
      <c r="HK46" s="169">
        <f t="shared" si="132"/>
        <v>8</v>
      </c>
      <c r="HL46" s="169">
        <f t="shared" si="133"/>
        <v>6</v>
      </c>
      <c r="HM46" s="169">
        <v>2</v>
      </c>
      <c r="HN46" s="169">
        <f t="shared" ref="HN46" si="1723">HM46*$D46</f>
        <v>1.5</v>
      </c>
      <c r="HO46" s="169">
        <v>2</v>
      </c>
      <c r="HP46" s="169">
        <f t="shared" ref="HP46" si="1724">HO46*$D46</f>
        <v>1.5</v>
      </c>
      <c r="HQ46" s="169">
        <v>1</v>
      </c>
      <c r="HR46" s="169">
        <f t="shared" si="136"/>
        <v>0.75</v>
      </c>
      <c r="HS46" s="169">
        <f t="shared" si="137"/>
        <v>5</v>
      </c>
      <c r="HT46" s="169">
        <f t="shared" si="138"/>
        <v>3.75</v>
      </c>
      <c r="HU46" s="169">
        <v>4</v>
      </c>
      <c r="HV46" s="169">
        <f>HU46*$D46</f>
        <v>3</v>
      </c>
      <c r="HW46" s="169">
        <v>2</v>
      </c>
      <c r="HX46" s="169">
        <f>HW46*$D46</f>
        <v>1.5</v>
      </c>
      <c r="HY46" s="169">
        <v>1</v>
      </c>
      <c r="HZ46" s="169">
        <f>HY46*$D46</f>
        <v>0.75</v>
      </c>
      <c r="IA46" s="169">
        <f t="shared" si="142"/>
        <v>7</v>
      </c>
      <c r="IB46" s="169">
        <f t="shared" si="143"/>
        <v>5.25</v>
      </c>
      <c r="IC46" s="169">
        <v>4</v>
      </c>
      <c r="ID46" s="169">
        <f t="shared" ref="ID46" si="1725">IC46*$D46</f>
        <v>3</v>
      </c>
      <c r="IE46" s="169">
        <v>1</v>
      </c>
      <c r="IF46" s="169">
        <f t="shared" ref="IF46" si="1726">IE46*$D46</f>
        <v>0.75</v>
      </c>
      <c r="IG46" s="169">
        <v>1</v>
      </c>
      <c r="IH46" s="169">
        <f t="shared" si="146"/>
        <v>0.75</v>
      </c>
      <c r="II46" s="169">
        <f t="shared" si="147"/>
        <v>6</v>
      </c>
      <c r="IJ46" s="169">
        <f t="shared" si="148"/>
        <v>4.5</v>
      </c>
      <c r="IK46" s="169">
        <v>15</v>
      </c>
      <c r="IL46" s="169">
        <f t="shared" ref="IL46" si="1727">IK46*$D46</f>
        <v>11.25</v>
      </c>
      <c r="IM46" s="169">
        <v>7</v>
      </c>
      <c r="IN46" s="169">
        <f t="shared" ref="IN46" si="1728">IM46*$D46</f>
        <v>5.25</v>
      </c>
      <c r="IO46" s="169">
        <v>2</v>
      </c>
      <c r="IP46" s="169">
        <f t="shared" si="151"/>
        <v>1.5</v>
      </c>
      <c r="IQ46" s="169">
        <f t="shared" si="152"/>
        <v>24</v>
      </c>
      <c r="IR46" s="169">
        <f t="shared" si="153"/>
        <v>18</v>
      </c>
      <c r="IS46" s="169">
        <v>3</v>
      </c>
      <c r="IT46" s="169">
        <f t="shared" ref="IT46" si="1729">IS46*$D46</f>
        <v>2.25</v>
      </c>
      <c r="IU46" s="169">
        <v>1</v>
      </c>
      <c r="IV46" s="169">
        <f t="shared" ref="IV46" si="1730">IU46*$D46</f>
        <v>0.75</v>
      </c>
      <c r="IW46" s="169">
        <v>0</v>
      </c>
      <c r="IX46" s="169">
        <f t="shared" si="156"/>
        <v>0</v>
      </c>
      <c r="IY46" s="169">
        <f t="shared" si="157"/>
        <v>4</v>
      </c>
      <c r="IZ46" s="169">
        <f t="shared" si="158"/>
        <v>3</v>
      </c>
      <c r="JA46" s="169"/>
      <c r="JB46" s="169">
        <f t="shared" ref="JB46" si="1731">JA46*$D46</f>
        <v>0</v>
      </c>
      <c r="JC46" s="169"/>
      <c r="JD46" s="169">
        <f t="shared" ref="JD46" si="1732">JC46*$D46</f>
        <v>0</v>
      </c>
      <c r="JE46" s="169"/>
      <c r="JF46" s="169">
        <f t="shared" ref="JF46" si="1733">JE46*$D46</f>
        <v>0</v>
      </c>
      <c r="JG46" s="169">
        <f t="shared" ref="JG46" si="1734">JE46+JC46+JA46</f>
        <v>0</v>
      </c>
      <c r="JH46" s="169">
        <f t="shared" ref="JH46" si="1735">JF46+JD46+JB46</f>
        <v>0</v>
      </c>
      <c r="JI46" s="145">
        <f t="shared" ref="JI46:JN46" si="1736">DU46+HU46+IS46+IK46+IC46+HM46+HE46+GW46+GO46+GG46+FY46+FQ46+FI46+FA46+ES46+EK46+EC46+DM46+DE46+CW46+CO46+CG46+BY46+BQ46+BI46+BA46+AS46+AK46+AC46+U46+M46+E46+JA46</f>
        <v>110</v>
      </c>
      <c r="JJ46" s="145">
        <f t="shared" si="1736"/>
        <v>82.5</v>
      </c>
      <c r="JK46" s="145">
        <f t="shared" si="1736"/>
        <v>42</v>
      </c>
      <c r="JL46" s="145">
        <f t="shared" si="1736"/>
        <v>31.5</v>
      </c>
      <c r="JM46" s="145">
        <f t="shared" si="1736"/>
        <v>20</v>
      </c>
      <c r="JN46" s="145">
        <f t="shared" si="1736"/>
        <v>15</v>
      </c>
      <c r="JO46" s="145">
        <f t="shared" si="224"/>
        <v>172</v>
      </c>
      <c r="JP46" s="145">
        <f t="shared" si="225"/>
        <v>129</v>
      </c>
    </row>
    <row r="47" spans="1:276" s="76" customFormat="1" ht="25.5" customHeight="1">
      <c r="A47" s="73"/>
      <c r="B47" s="74" t="s">
        <v>132</v>
      </c>
      <c r="C47" s="73"/>
      <c r="D47" s="157"/>
      <c r="E47" s="170">
        <f t="shared" ref="E47:T47" si="1737">SUM(E46:E46)</f>
        <v>0</v>
      </c>
      <c r="F47" s="117">
        <f t="shared" si="1737"/>
        <v>0</v>
      </c>
      <c r="G47" s="117">
        <f t="shared" si="1737"/>
        <v>0</v>
      </c>
      <c r="H47" s="117">
        <f t="shared" si="1737"/>
        <v>0</v>
      </c>
      <c r="I47" s="117">
        <f t="shared" si="1737"/>
        <v>0</v>
      </c>
      <c r="J47" s="117">
        <f t="shared" si="1737"/>
        <v>0</v>
      </c>
      <c r="K47" s="117">
        <f t="shared" si="1737"/>
        <v>0</v>
      </c>
      <c r="L47" s="117">
        <f t="shared" si="1737"/>
        <v>0</v>
      </c>
      <c r="M47" s="117">
        <f t="shared" si="1737"/>
        <v>5</v>
      </c>
      <c r="N47" s="117">
        <f t="shared" si="1737"/>
        <v>3.75</v>
      </c>
      <c r="O47" s="117">
        <f t="shared" si="1737"/>
        <v>2</v>
      </c>
      <c r="P47" s="117">
        <f t="shared" si="1737"/>
        <v>1.5</v>
      </c>
      <c r="Q47" s="117">
        <f t="shared" si="1737"/>
        <v>1</v>
      </c>
      <c r="R47" s="117">
        <f t="shared" si="1737"/>
        <v>0.75</v>
      </c>
      <c r="S47" s="117">
        <f t="shared" si="1737"/>
        <v>8</v>
      </c>
      <c r="T47" s="117">
        <f t="shared" si="1737"/>
        <v>6</v>
      </c>
      <c r="U47" s="117">
        <f>U46</f>
        <v>2</v>
      </c>
      <c r="V47" s="117">
        <f t="shared" ref="V47:CG47" si="1738">V46</f>
        <v>1.5</v>
      </c>
      <c r="W47" s="117">
        <f t="shared" si="1738"/>
        <v>2</v>
      </c>
      <c r="X47" s="117">
        <f t="shared" si="1738"/>
        <v>1.5</v>
      </c>
      <c r="Y47" s="117">
        <f t="shared" si="1738"/>
        <v>1</v>
      </c>
      <c r="Z47" s="117">
        <f t="shared" si="1738"/>
        <v>0.75</v>
      </c>
      <c r="AA47" s="117">
        <f t="shared" si="1738"/>
        <v>5</v>
      </c>
      <c r="AB47" s="117">
        <f t="shared" si="1738"/>
        <v>3.75</v>
      </c>
      <c r="AC47" s="117">
        <f t="shared" si="1738"/>
        <v>0</v>
      </c>
      <c r="AD47" s="117">
        <f t="shared" si="1738"/>
        <v>0</v>
      </c>
      <c r="AE47" s="117">
        <f t="shared" si="1738"/>
        <v>0</v>
      </c>
      <c r="AF47" s="117">
        <f t="shared" si="1738"/>
        <v>0</v>
      </c>
      <c r="AG47" s="117">
        <f t="shared" si="1738"/>
        <v>0</v>
      </c>
      <c r="AH47" s="117">
        <f t="shared" si="1738"/>
        <v>0</v>
      </c>
      <c r="AI47" s="117">
        <f t="shared" si="1738"/>
        <v>0</v>
      </c>
      <c r="AJ47" s="117">
        <f t="shared" si="1738"/>
        <v>0</v>
      </c>
      <c r="AK47" s="117">
        <f t="shared" si="1738"/>
        <v>2</v>
      </c>
      <c r="AL47" s="117">
        <f t="shared" si="1738"/>
        <v>1.5</v>
      </c>
      <c r="AM47" s="117">
        <f t="shared" si="1738"/>
        <v>1</v>
      </c>
      <c r="AN47" s="117">
        <f t="shared" si="1738"/>
        <v>0.75</v>
      </c>
      <c r="AO47" s="117">
        <f t="shared" si="1738"/>
        <v>1</v>
      </c>
      <c r="AP47" s="117">
        <f t="shared" si="1738"/>
        <v>0.75</v>
      </c>
      <c r="AQ47" s="117">
        <f t="shared" si="1738"/>
        <v>4</v>
      </c>
      <c r="AR47" s="117">
        <f t="shared" si="1738"/>
        <v>3</v>
      </c>
      <c r="AS47" s="117">
        <f t="shared" si="1738"/>
        <v>4</v>
      </c>
      <c r="AT47" s="117">
        <f t="shared" si="1738"/>
        <v>3</v>
      </c>
      <c r="AU47" s="117">
        <f t="shared" si="1738"/>
        <v>1</v>
      </c>
      <c r="AV47" s="117">
        <f t="shared" si="1738"/>
        <v>0.75</v>
      </c>
      <c r="AW47" s="117">
        <f t="shared" si="1738"/>
        <v>1</v>
      </c>
      <c r="AX47" s="117">
        <f t="shared" si="1738"/>
        <v>0.75</v>
      </c>
      <c r="AY47" s="117">
        <f t="shared" si="1738"/>
        <v>6</v>
      </c>
      <c r="AZ47" s="117">
        <f t="shared" si="1738"/>
        <v>4.5</v>
      </c>
      <c r="BA47" s="117">
        <f t="shared" si="1738"/>
        <v>1</v>
      </c>
      <c r="BB47" s="117">
        <f t="shared" si="1738"/>
        <v>0.75</v>
      </c>
      <c r="BC47" s="117">
        <f t="shared" si="1738"/>
        <v>0</v>
      </c>
      <c r="BD47" s="117">
        <f t="shared" si="1738"/>
        <v>0</v>
      </c>
      <c r="BE47" s="117">
        <f t="shared" si="1738"/>
        <v>0</v>
      </c>
      <c r="BF47" s="117">
        <f t="shared" si="1738"/>
        <v>0</v>
      </c>
      <c r="BG47" s="117">
        <f t="shared" si="1738"/>
        <v>1</v>
      </c>
      <c r="BH47" s="117">
        <f t="shared" si="1738"/>
        <v>0.75</v>
      </c>
      <c r="BI47" s="117">
        <f t="shared" si="1738"/>
        <v>6</v>
      </c>
      <c r="BJ47" s="117">
        <f t="shared" si="1738"/>
        <v>4.5</v>
      </c>
      <c r="BK47" s="117">
        <f t="shared" si="1738"/>
        <v>2</v>
      </c>
      <c r="BL47" s="117">
        <f t="shared" si="1738"/>
        <v>1.5</v>
      </c>
      <c r="BM47" s="117">
        <f t="shared" si="1738"/>
        <v>0</v>
      </c>
      <c r="BN47" s="117">
        <f t="shared" si="1738"/>
        <v>0</v>
      </c>
      <c r="BO47" s="117">
        <f t="shared" si="1738"/>
        <v>8</v>
      </c>
      <c r="BP47" s="117">
        <f t="shared" si="1738"/>
        <v>6</v>
      </c>
      <c r="BQ47" s="117">
        <f t="shared" si="1738"/>
        <v>0</v>
      </c>
      <c r="BR47" s="117">
        <f t="shared" si="1738"/>
        <v>0</v>
      </c>
      <c r="BS47" s="117">
        <f t="shared" si="1738"/>
        <v>0</v>
      </c>
      <c r="BT47" s="117">
        <f t="shared" si="1738"/>
        <v>0</v>
      </c>
      <c r="BU47" s="117">
        <f t="shared" si="1738"/>
        <v>0</v>
      </c>
      <c r="BV47" s="117">
        <f t="shared" si="1738"/>
        <v>0</v>
      </c>
      <c r="BW47" s="117">
        <f t="shared" si="1738"/>
        <v>0</v>
      </c>
      <c r="BX47" s="117">
        <f t="shared" si="1738"/>
        <v>0</v>
      </c>
      <c r="BY47" s="117">
        <f>BY46</f>
        <v>1</v>
      </c>
      <c r="BZ47" s="117">
        <f t="shared" si="1738"/>
        <v>0.75</v>
      </c>
      <c r="CA47" s="117">
        <f t="shared" si="1738"/>
        <v>0</v>
      </c>
      <c r="CB47" s="117">
        <f t="shared" si="1738"/>
        <v>0</v>
      </c>
      <c r="CC47" s="117">
        <f t="shared" si="1738"/>
        <v>0</v>
      </c>
      <c r="CD47" s="117">
        <f t="shared" si="1738"/>
        <v>0</v>
      </c>
      <c r="CE47" s="117">
        <f t="shared" si="1738"/>
        <v>1</v>
      </c>
      <c r="CF47" s="117">
        <f t="shared" si="1738"/>
        <v>0.75</v>
      </c>
      <c r="CG47" s="117">
        <f t="shared" si="1738"/>
        <v>5</v>
      </c>
      <c r="CH47" s="117">
        <f t="shared" ref="CH47:FA47" si="1739">CH46</f>
        <v>3.75</v>
      </c>
      <c r="CI47" s="117">
        <f t="shared" si="1739"/>
        <v>2</v>
      </c>
      <c r="CJ47" s="117">
        <f t="shared" si="1739"/>
        <v>1.5</v>
      </c>
      <c r="CK47" s="117">
        <f t="shared" si="1739"/>
        <v>1</v>
      </c>
      <c r="CL47" s="117">
        <f t="shared" si="1739"/>
        <v>0.75</v>
      </c>
      <c r="CM47" s="117">
        <f t="shared" si="1739"/>
        <v>8</v>
      </c>
      <c r="CN47" s="117">
        <f t="shared" si="1739"/>
        <v>6</v>
      </c>
      <c r="CO47" s="117">
        <f t="shared" si="1739"/>
        <v>10</v>
      </c>
      <c r="CP47" s="117">
        <f t="shared" si="1739"/>
        <v>7.5</v>
      </c>
      <c r="CQ47" s="117">
        <f t="shared" si="1739"/>
        <v>3</v>
      </c>
      <c r="CR47" s="117">
        <f t="shared" si="1739"/>
        <v>2.25</v>
      </c>
      <c r="CS47" s="117">
        <f t="shared" si="1739"/>
        <v>2</v>
      </c>
      <c r="CT47" s="117">
        <f t="shared" si="1739"/>
        <v>1.5</v>
      </c>
      <c r="CU47" s="117">
        <f t="shared" si="1739"/>
        <v>15</v>
      </c>
      <c r="CV47" s="117">
        <f t="shared" si="1739"/>
        <v>11.25</v>
      </c>
      <c r="CW47" s="117">
        <f t="shared" si="1739"/>
        <v>4</v>
      </c>
      <c r="CX47" s="117">
        <f t="shared" si="1739"/>
        <v>3</v>
      </c>
      <c r="CY47" s="117">
        <f t="shared" si="1739"/>
        <v>2</v>
      </c>
      <c r="CZ47" s="117">
        <f t="shared" si="1739"/>
        <v>1.5</v>
      </c>
      <c r="DA47" s="117">
        <f t="shared" si="1739"/>
        <v>0</v>
      </c>
      <c r="DB47" s="117">
        <f t="shared" si="1739"/>
        <v>0</v>
      </c>
      <c r="DC47" s="117">
        <f t="shared" si="1739"/>
        <v>6</v>
      </c>
      <c r="DD47" s="117">
        <f t="shared" si="1739"/>
        <v>4.5</v>
      </c>
      <c r="DE47" s="117">
        <f t="shared" si="1739"/>
        <v>0</v>
      </c>
      <c r="DF47" s="117">
        <f t="shared" si="1739"/>
        <v>0</v>
      </c>
      <c r="DG47" s="117">
        <f t="shared" si="1739"/>
        <v>0</v>
      </c>
      <c r="DH47" s="117">
        <f t="shared" si="1739"/>
        <v>0</v>
      </c>
      <c r="DI47" s="117">
        <f t="shared" si="1739"/>
        <v>0</v>
      </c>
      <c r="DJ47" s="117">
        <f t="shared" si="1739"/>
        <v>0</v>
      </c>
      <c r="DK47" s="117">
        <f t="shared" si="1739"/>
        <v>0</v>
      </c>
      <c r="DL47" s="117">
        <f t="shared" si="1739"/>
        <v>0</v>
      </c>
      <c r="DM47" s="117">
        <f t="shared" si="1739"/>
        <v>0</v>
      </c>
      <c r="DN47" s="117">
        <f t="shared" si="1739"/>
        <v>0</v>
      </c>
      <c r="DO47" s="117">
        <f t="shared" si="1739"/>
        <v>0</v>
      </c>
      <c r="DP47" s="117">
        <f t="shared" si="1739"/>
        <v>0</v>
      </c>
      <c r="DQ47" s="117">
        <f t="shared" si="1739"/>
        <v>0</v>
      </c>
      <c r="DR47" s="117">
        <f t="shared" si="1739"/>
        <v>0</v>
      </c>
      <c r="DS47" s="117">
        <f t="shared" si="1739"/>
        <v>0</v>
      </c>
      <c r="DT47" s="117">
        <f t="shared" si="1739"/>
        <v>0</v>
      </c>
      <c r="DU47" s="117">
        <f t="shared" ref="DU47:EB47" si="1740">DU46</f>
        <v>0</v>
      </c>
      <c r="DV47" s="117">
        <f t="shared" si="1740"/>
        <v>0</v>
      </c>
      <c r="DW47" s="117">
        <f t="shared" si="1740"/>
        <v>0</v>
      </c>
      <c r="DX47" s="117">
        <f t="shared" si="1740"/>
        <v>0</v>
      </c>
      <c r="DY47" s="117">
        <f t="shared" si="1740"/>
        <v>0</v>
      </c>
      <c r="DZ47" s="117">
        <f t="shared" si="1740"/>
        <v>0</v>
      </c>
      <c r="EA47" s="117">
        <f t="shared" si="1740"/>
        <v>0</v>
      </c>
      <c r="EB47" s="117">
        <f t="shared" si="1740"/>
        <v>0</v>
      </c>
      <c r="EC47" s="117">
        <f t="shared" si="1739"/>
        <v>2</v>
      </c>
      <c r="ED47" s="117">
        <f t="shared" si="1739"/>
        <v>1.5</v>
      </c>
      <c r="EE47" s="117">
        <f t="shared" si="1739"/>
        <v>0</v>
      </c>
      <c r="EF47" s="117">
        <f t="shared" si="1739"/>
        <v>0</v>
      </c>
      <c r="EG47" s="117">
        <f t="shared" si="1739"/>
        <v>1</v>
      </c>
      <c r="EH47" s="117">
        <f t="shared" si="1739"/>
        <v>0.75</v>
      </c>
      <c r="EI47" s="117">
        <f t="shared" si="1739"/>
        <v>3</v>
      </c>
      <c r="EJ47" s="117">
        <f t="shared" si="1739"/>
        <v>2.25</v>
      </c>
      <c r="EK47" s="117">
        <f t="shared" si="1739"/>
        <v>0</v>
      </c>
      <c r="EL47" s="117">
        <f t="shared" si="1739"/>
        <v>0</v>
      </c>
      <c r="EM47" s="117">
        <f t="shared" si="1739"/>
        <v>0</v>
      </c>
      <c r="EN47" s="117">
        <f t="shared" si="1739"/>
        <v>0</v>
      </c>
      <c r="EO47" s="117">
        <f t="shared" si="1739"/>
        <v>0</v>
      </c>
      <c r="EP47" s="117">
        <f t="shared" si="1739"/>
        <v>0</v>
      </c>
      <c r="EQ47" s="117">
        <f t="shared" si="1739"/>
        <v>0</v>
      </c>
      <c r="ER47" s="117">
        <f t="shared" si="1739"/>
        <v>0</v>
      </c>
      <c r="ES47" s="117">
        <f t="shared" si="1739"/>
        <v>2</v>
      </c>
      <c r="ET47" s="117">
        <f t="shared" si="1739"/>
        <v>1.5</v>
      </c>
      <c r="EU47" s="117">
        <f t="shared" si="1739"/>
        <v>1</v>
      </c>
      <c r="EV47" s="117">
        <f t="shared" si="1739"/>
        <v>0.75</v>
      </c>
      <c r="EW47" s="117">
        <f t="shared" si="1739"/>
        <v>0</v>
      </c>
      <c r="EX47" s="117">
        <f t="shared" si="1739"/>
        <v>0</v>
      </c>
      <c r="EY47" s="117">
        <f t="shared" si="1739"/>
        <v>3</v>
      </c>
      <c r="EZ47" s="117">
        <f t="shared" si="1739"/>
        <v>2.25</v>
      </c>
      <c r="FA47" s="117">
        <f t="shared" si="1739"/>
        <v>1</v>
      </c>
      <c r="FB47" s="117">
        <f t="shared" ref="FB47:HM47" si="1741">FB46</f>
        <v>0.75</v>
      </c>
      <c r="FC47" s="117">
        <f t="shared" si="1741"/>
        <v>0</v>
      </c>
      <c r="FD47" s="117">
        <f t="shared" si="1741"/>
        <v>0</v>
      </c>
      <c r="FE47" s="117">
        <f t="shared" si="1741"/>
        <v>1</v>
      </c>
      <c r="FF47" s="117">
        <f t="shared" si="1741"/>
        <v>0.75</v>
      </c>
      <c r="FG47" s="117">
        <f t="shared" si="1741"/>
        <v>2</v>
      </c>
      <c r="FH47" s="117">
        <f t="shared" si="1741"/>
        <v>1.5</v>
      </c>
      <c r="FI47" s="117">
        <f t="shared" si="1741"/>
        <v>0</v>
      </c>
      <c r="FJ47" s="117">
        <f t="shared" si="1741"/>
        <v>0</v>
      </c>
      <c r="FK47" s="117">
        <f t="shared" si="1741"/>
        <v>0</v>
      </c>
      <c r="FL47" s="117">
        <f t="shared" si="1741"/>
        <v>0</v>
      </c>
      <c r="FM47" s="117">
        <f t="shared" si="1741"/>
        <v>0</v>
      </c>
      <c r="FN47" s="117">
        <f t="shared" si="1741"/>
        <v>0</v>
      </c>
      <c r="FO47" s="117">
        <f t="shared" si="1741"/>
        <v>0</v>
      </c>
      <c r="FP47" s="117">
        <f t="shared" si="1741"/>
        <v>0</v>
      </c>
      <c r="FQ47" s="117">
        <f t="shared" si="1741"/>
        <v>7</v>
      </c>
      <c r="FR47" s="117">
        <f t="shared" si="1741"/>
        <v>5.25</v>
      </c>
      <c r="FS47" s="117">
        <f t="shared" si="1741"/>
        <v>2</v>
      </c>
      <c r="FT47" s="117">
        <f t="shared" si="1741"/>
        <v>1.5</v>
      </c>
      <c r="FU47" s="117">
        <f t="shared" si="1741"/>
        <v>1</v>
      </c>
      <c r="FV47" s="117">
        <f t="shared" si="1741"/>
        <v>0.75</v>
      </c>
      <c r="FW47" s="117">
        <f t="shared" si="1741"/>
        <v>10</v>
      </c>
      <c r="FX47" s="117">
        <f t="shared" si="1741"/>
        <v>7.5</v>
      </c>
      <c r="FY47" s="117">
        <f t="shared" si="1741"/>
        <v>4</v>
      </c>
      <c r="FZ47" s="117">
        <f t="shared" si="1741"/>
        <v>3</v>
      </c>
      <c r="GA47" s="117">
        <f t="shared" si="1741"/>
        <v>1</v>
      </c>
      <c r="GB47" s="117">
        <f t="shared" si="1741"/>
        <v>0.75</v>
      </c>
      <c r="GC47" s="117">
        <f t="shared" si="1741"/>
        <v>1</v>
      </c>
      <c r="GD47" s="117">
        <f t="shared" si="1741"/>
        <v>0.75</v>
      </c>
      <c r="GE47" s="117">
        <f t="shared" si="1741"/>
        <v>6</v>
      </c>
      <c r="GF47" s="117">
        <f t="shared" si="1741"/>
        <v>4.5</v>
      </c>
      <c r="GG47" s="117">
        <f t="shared" si="1741"/>
        <v>4</v>
      </c>
      <c r="GH47" s="117">
        <f t="shared" si="1741"/>
        <v>3</v>
      </c>
      <c r="GI47" s="117">
        <f t="shared" si="1741"/>
        <v>2</v>
      </c>
      <c r="GJ47" s="117">
        <f t="shared" si="1741"/>
        <v>1.5</v>
      </c>
      <c r="GK47" s="117">
        <f t="shared" si="1741"/>
        <v>0</v>
      </c>
      <c r="GL47" s="117">
        <f t="shared" si="1741"/>
        <v>0</v>
      </c>
      <c r="GM47" s="117">
        <f t="shared" si="1741"/>
        <v>6</v>
      </c>
      <c r="GN47" s="117">
        <f t="shared" si="1741"/>
        <v>4.5</v>
      </c>
      <c r="GO47" s="117">
        <f t="shared" si="1741"/>
        <v>10</v>
      </c>
      <c r="GP47" s="117">
        <f t="shared" si="1741"/>
        <v>7.5</v>
      </c>
      <c r="GQ47" s="117">
        <f t="shared" si="1741"/>
        <v>4</v>
      </c>
      <c r="GR47" s="117">
        <f t="shared" si="1741"/>
        <v>3</v>
      </c>
      <c r="GS47" s="117">
        <f t="shared" si="1741"/>
        <v>2</v>
      </c>
      <c r="GT47" s="117">
        <f t="shared" si="1741"/>
        <v>1.5</v>
      </c>
      <c r="GU47" s="117">
        <f t="shared" si="1741"/>
        <v>16</v>
      </c>
      <c r="GV47" s="117">
        <f t="shared" si="1741"/>
        <v>12</v>
      </c>
      <c r="GW47" s="117">
        <f t="shared" si="1741"/>
        <v>7</v>
      </c>
      <c r="GX47" s="117">
        <f t="shared" si="1741"/>
        <v>5.25</v>
      </c>
      <c r="GY47" s="117">
        <f t="shared" si="1741"/>
        <v>2</v>
      </c>
      <c r="GZ47" s="117">
        <f t="shared" si="1741"/>
        <v>1.5</v>
      </c>
      <c r="HA47" s="117">
        <f t="shared" si="1741"/>
        <v>1</v>
      </c>
      <c r="HB47" s="117">
        <f t="shared" si="1741"/>
        <v>0.75</v>
      </c>
      <c r="HC47" s="117">
        <f t="shared" si="1741"/>
        <v>10</v>
      </c>
      <c r="HD47" s="117">
        <f t="shared" si="1741"/>
        <v>7.5</v>
      </c>
      <c r="HE47" s="117">
        <f t="shared" si="1741"/>
        <v>5</v>
      </c>
      <c r="HF47" s="117">
        <f t="shared" si="1741"/>
        <v>3.75</v>
      </c>
      <c r="HG47" s="117">
        <f t="shared" si="1741"/>
        <v>2</v>
      </c>
      <c r="HH47" s="117">
        <f t="shared" si="1741"/>
        <v>1.5</v>
      </c>
      <c r="HI47" s="117">
        <f t="shared" si="1741"/>
        <v>1</v>
      </c>
      <c r="HJ47" s="117">
        <f t="shared" si="1741"/>
        <v>0.75</v>
      </c>
      <c r="HK47" s="117">
        <f t="shared" si="1741"/>
        <v>8</v>
      </c>
      <c r="HL47" s="117">
        <f t="shared" si="1741"/>
        <v>6</v>
      </c>
      <c r="HM47" s="117">
        <f t="shared" si="1741"/>
        <v>2</v>
      </c>
      <c r="HN47" s="117">
        <f t="shared" ref="HN47:JN47" si="1742">HN46</f>
        <v>1.5</v>
      </c>
      <c r="HO47" s="117">
        <f t="shared" si="1742"/>
        <v>2</v>
      </c>
      <c r="HP47" s="117">
        <f t="shared" si="1742"/>
        <v>1.5</v>
      </c>
      <c r="HQ47" s="117">
        <f t="shared" si="1742"/>
        <v>1</v>
      </c>
      <c r="HR47" s="117">
        <f t="shared" si="1742"/>
        <v>0.75</v>
      </c>
      <c r="HS47" s="117">
        <f t="shared" si="1742"/>
        <v>5</v>
      </c>
      <c r="HT47" s="117">
        <f t="shared" si="1742"/>
        <v>3.75</v>
      </c>
      <c r="HU47" s="117">
        <f t="shared" ref="HU47:IB47" si="1743">HU46</f>
        <v>4</v>
      </c>
      <c r="HV47" s="117">
        <f t="shared" si="1743"/>
        <v>3</v>
      </c>
      <c r="HW47" s="117">
        <f t="shared" si="1743"/>
        <v>2</v>
      </c>
      <c r="HX47" s="117">
        <f t="shared" si="1743"/>
        <v>1.5</v>
      </c>
      <c r="HY47" s="117">
        <f t="shared" si="1743"/>
        <v>1</v>
      </c>
      <c r="HZ47" s="117">
        <f t="shared" si="1743"/>
        <v>0.75</v>
      </c>
      <c r="IA47" s="117">
        <f t="shared" si="1743"/>
        <v>7</v>
      </c>
      <c r="IB47" s="117">
        <f t="shared" si="1743"/>
        <v>5.25</v>
      </c>
      <c r="IC47" s="117">
        <f t="shared" si="1742"/>
        <v>4</v>
      </c>
      <c r="ID47" s="117">
        <f t="shared" si="1742"/>
        <v>3</v>
      </c>
      <c r="IE47" s="117">
        <f t="shared" si="1742"/>
        <v>1</v>
      </c>
      <c r="IF47" s="117">
        <f t="shared" si="1742"/>
        <v>0.75</v>
      </c>
      <c r="IG47" s="117">
        <f t="shared" si="1742"/>
        <v>1</v>
      </c>
      <c r="IH47" s="117">
        <f t="shared" si="1742"/>
        <v>0.75</v>
      </c>
      <c r="II47" s="117">
        <f t="shared" si="1742"/>
        <v>6</v>
      </c>
      <c r="IJ47" s="117">
        <f t="shared" si="1742"/>
        <v>4.5</v>
      </c>
      <c r="IK47" s="117">
        <f t="shared" si="1742"/>
        <v>15</v>
      </c>
      <c r="IL47" s="117">
        <f t="shared" si="1742"/>
        <v>11.25</v>
      </c>
      <c r="IM47" s="117">
        <f t="shared" si="1742"/>
        <v>7</v>
      </c>
      <c r="IN47" s="117">
        <f t="shared" si="1742"/>
        <v>5.25</v>
      </c>
      <c r="IO47" s="117">
        <f t="shared" si="1742"/>
        <v>2</v>
      </c>
      <c r="IP47" s="117">
        <f t="shared" si="1742"/>
        <v>1.5</v>
      </c>
      <c r="IQ47" s="117">
        <f t="shared" si="1742"/>
        <v>24</v>
      </c>
      <c r="IR47" s="117">
        <f t="shared" si="1742"/>
        <v>18</v>
      </c>
      <c r="IS47" s="117">
        <f t="shared" si="1742"/>
        <v>3</v>
      </c>
      <c r="IT47" s="117">
        <f t="shared" si="1742"/>
        <v>2.25</v>
      </c>
      <c r="IU47" s="117">
        <f t="shared" si="1742"/>
        <v>1</v>
      </c>
      <c r="IV47" s="117">
        <f t="shared" si="1742"/>
        <v>0.75</v>
      </c>
      <c r="IW47" s="117">
        <f t="shared" si="1742"/>
        <v>0</v>
      </c>
      <c r="IX47" s="117">
        <f t="shared" si="1742"/>
        <v>0</v>
      </c>
      <c r="IY47" s="117">
        <f t="shared" si="1742"/>
        <v>4</v>
      </c>
      <c r="IZ47" s="117">
        <f t="shared" si="1742"/>
        <v>3</v>
      </c>
      <c r="JA47" s="117">
        <f t="shared" si="1742"/>
        <v>0</v>
      </c>
      <c r="JB47" s="117">
        <f t="shared" si="1742"/>
        <v>0</v>
      </c>
      <c r="JC47" s="117">
        <f t="shared" si="1742"/>
        <v>0</v>
      </c>
      <c r="JD47" s="117">
        <f t="shared" si="1742"/>
        <v>0</v>
      </c>
      <c r="JE47" s="117">
        <f t="shared" si="1742"/>
        <v>0</v>
      </c>
      <c r="JF47" s="117">
        <f t="shared" si="1742"/>
        <v>0</v>
      </c>
      <c r="JG47" s="117">
        <f t="shared" si="1742"/>
        <v>0</v>
      </c>
      <c r="JH47" s="117">
        <f t="shared" si="1742"/>
        <v>0</v>
      </c>
      <c r="JI47" s="117">
        <f t="shared" si="1742"/>
        <v>110</v>
      </c>
      <c r="JJ47" s="117">
        <f t="shared" si="1742"/>
        <v>82.5</v>
      </c>
      <c r="JK47" s="117">
        <f t="shared" si="1742"/>
        <v>42</v>
      </c>
      <c r="JL47" s="117">
        <f t="shared" si="1742"/>
        <v>31.5</v>
      </c>
      <c r="JM47" s="117">
        <f t="shared" si="1742"/>
        <v>20</v>
      </c>
      <c r="JN47" s="117">
        <f t="shared" si="1742"/>
        <v>15</v>
      </c>
      <c r="JO47" s="117">
        <f t="shared" si="224"/>
        <v>172</v>
      </c>
      <c r="JP47" s="117">
        <f t="shared" si="225"/>
        <v>129</v>
      </c>
    </row>
    <row r="48" spans="1:276" s="72" customFormat="1" ht="26.25" customHeight="1">
      <c r="A48" s="95">
        <v>5</v>
      </c>
      <c r="B48" s="96" t="s">
        <v>89</v>
      </c>
      <c r="C48" s="95"/>
      <c r="D48" s="70"/>
      <c r="E48" s="71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3"/>
      <c r="AG48" s="113"/>
      <c r="AH48" s="113"/>
      <c r="AI48" s="113"/>
      <c r="AJ48" s="113"/>
      <c r="AK48" s="113"/>
      <c r="AL48" s="113"/>
      <c r="AM48" s="113"/>
      <c r="AN48" s="113"/>
      <c r="AO48" s="113"/>
      <c r="AP48" s="113"/>
      <c r="AQ48" s="113"/>
      <c r="AR48" s="113"/>
      <c r="AS48" s="113"/>
      <c r="AT48" s="113"/>
      <c r="AU48" s="113"/>
      <c r="AV48" s="113"/>
      <c r="AW48" s="113"/>
      <c r="AX48" s="113"/>
      <c r="AY48" s="113"/>
      <c r="AZ48" s="113"/>
      <c r="BA48" s="113"/>
      <c r="BB48" s="113"/>
      <c r="BC48" s="113"/>
      <c r="BD48" s="113"/>
      <c r="BE48" s="113"/>
      <c r="BF48" s="113"/>
      <c r="BG48" s="113"/>
      <c r="BH48" s="113"/>
      <c r="BI48" s="113"/>
      <c r="BJ48" s="113"/>
      <c r="BK48" s="113"/>
      <c r="BL48" s="113"/>
      <c r="BM48" s="113"/>
      <c r="BN48" s="113"/>
      <c r="BO48" s="113"/>
      <c r="BP48" s="113"/>
      <c r="BQ48" s="113"/>
      <c r="BR48" s="113"/>
      <c r="BS48" s="113"/>
      <c r="BT48" s="113"/>
      <c r="BU48" s="113"/>
      <c r="BV48" s="113"/>
      <c r="BW48" s="113"/>
      <c r="BX48" s="113"/>
      <c r="BY48" s="113"/>
      <c r="BZ48" s="113"/>
      <c r="CA48" s="113"/>
      <c r="CB48" s="113"/>
      <c r="CC48" s="113"/>
      <c r="CD48" s="113"/>
      <c r="CE48" s="113"/>
      <c r="CF48" s="113"/>
      <c r="CG48" s="113"/>
      <c r="CH48" s="113"/>
      <c r="CI48" s="113"/>
      <c r="CJ48" s="113"/>
      <c r="CK48" s="113"/>
      <c r="CL48" s="113"/>
      <c r="CM48" s="113"/>
      <c r="CN48" s="113"/>
      <c r="CO48" s="113"/>
      <c r="CP48" s="113"/>
      <c r="CQ48" s="113"/>
      <c r="CR48" s="113"/>
      <c r="CS48" s="113"/>
      <c r="CT48" s="113"/>
      <c r="CU48" s="113"/>
      <c r="CV48" s="113"/>
      <c r="CW48" s="113"/>
      <c r="CX48" s="113"/>
      <c r="CY48" s="113"/>
      <c r="CZ48" s="113"/>
      <c r="DA48" s="113"/>
      <c r="DB48" s="113"/>
      <c r="DC48" s="113"/>
      <c r="DD48" s="113"/>
      <c r="DE48" s="113"/>
      <c r="DF48" s="113"/>
      <c r="DG48" s="113"/>
      <c r="DH48" s="113"/>
      <c r="DI48" s="113"/>
      <c r="DJ48" s="113"/>
      <c r="DK48" s="113"/>
      <c r="DL48" s="113"/>
      <c r="DM48" s="113"/>
      <c r="DN48" s="113"/>
      <c r="DO48" s="113"/>
      <c r="DP48" s="113"/>
      <c r="DQ48" s="113"/>
      <c r="DR48" s="113"/>
      <c r="DS48" s="113"/>
      <c r="DT48" s="113"/>
      <c r="DU48" s="113"/>
      <c r="DV48" s="113"/>
      <c r="DW48" s="113"/>
      <c r="DX48" s="113"/>
      <c r="DY48" s="113"/>
      <c r="DZ48" s="113"/>
      <c r="EA48" s="113"/>
      <c r="EB48" s="113"/>
      <c r="EC48" s="113"/>
      <c r="ED48" s="113"/>
      <c r="EE48" s="113"/>
      <c r="EF48" s="113"/>
      <c r="EG48" s="113"/>
      <c r="EH48" s="113"/>
      <c r="EI48" s="113"/>
      <c r="EJ48" s="113"/>
      <c r="EK48" s="113"/>
      <c r="EL48" s="113"/>
      <c r="EM48" s="113"/>
      <c r="EN48" s="113"/>
      <c r="EO48" s="113"/>
      <c r="EP48" s="113"/>
      <c r="EQ48" s="113"/>
      <c r="ER48" s="113"/>
      <c r="ES48" s="113"/>
      <c r="ET48" s="113"/>
      <c r="EU48" s="113"/>
      <c r="EV48" s="113"/>
      <c r="EW48" s="113"/>
      <c r="EX48" s="113"/>
      <c r="EY48" s="113"/>
      <c r="EZ48" s="113"/>
      <c r="FA48" s="113"/>
      <c r="FB48" s="113"/>
      <c r="FC48" s="113"/>
      <c r="FD48" s="113"/>
      <c r="FE48" s="113"/>
      <c r="FF48" s="113"/>
      <c r="FG48" s="113"/>
      <c r="FH48" s="113"/>
      <c r="FI48" s="113"/>
      <c r="FJ48" s="113"/>
      <c r="FK48" s="113"/>
      <c r="FL48" s="113"/>
      <c r="FM48" s="113"/>
      <c r="FN48" s="113"/>
      <c r="FO48" s="113"/>
      <c r="FP48" s="113"/>
      <c r="FQ48" s="113"/>
      <c r="FR48" s="113"/>
      <c r="FS48" s="113"/>
      <c r="FT48" s="113"/>
      <c r="FU48" s="113"/>
      <c r="FV48" s="113"/>
      <c r="FW48" s="113"/>
      <c r="FX48" s="113"/>
      <c r="FY48" s="113"/>
      <c r="FZ48" s="113"/>
      <c r="GA48" s="113"/>
      <c r="GB48" s="113"/>
      <c r="GC48" s="113"/>
      <c r="GD48" s="113"/>
      <c r="GE48" s="113"/>
      <c r="GF48" s="113"/>
      <c r="GG48" s="113"/>
      <c r="GH48" s="113"/>
      <c r="GI48" s="113"/>
      <c r="GJ48" s="113"/>
      <c r="GK48" s="113"/>
      <c r="GL48" s="113"/>
      <c r="GM48" s="113"/>
      <c r="GN48" s="113"/>
      <c r="GO48" s="113"/>
      <c r="GP48" s="113"/>
      <c r="GQ48" s="113"/>
      <c r="GR48" s="113"/>
      <c r="GS48" s="113"/>
      <c r="GT48" s="113"/>
      <c r="GU48" s="113"/>
      <c r="GV48" s="113"/>
      <c r="GW48" s="113"/>
      <c r="GX48" s="113"/>
      <c r="GY48" s="113"/>
      <c r="GZ48" s="113"/>
      <c r="HA48" s="113"/>
      <c r="HB48" s="113"/>
      <c r="HC48" s="113"/>
      <c r="HD48" s="113"/>
      <c r="HE48" s="113"/>
      <c r="HF48" s="113"/>
      <c r="HG48" s="113"/>
      <c r="HH48" s="113"/>
      <c r="HI48" s="113"/>
      <c r="HJ48" s="113"/>
      <c r="HK48" s="113"/>
      <c r="HL48" s="113"/>
      <c r="HM48" s="113"/>
      <c r="HN48" s="113"/>
      <c r="HO48" s="113"/>
      <c r="HP48" s="113"/>
      <c r="HQ48" s="113"/>
      <c r="HR48" s="113"/>
      <c r="HS48" s="113"/>
      <c r="HT48" s="113"/>
      <c r="HU48" s="113"/>
      <c r="HV48" s="113"/>
      <c r="HW48" s="113"/>
      <c r="HX48" s="113"/>
      <c r="HY48" s="113"/>
      <c r="HZ48" s="113"/>
      <c r="IA48" s="113"/>
      <c r="IB48" s="113"/>
      <c r="IC48" s="113"/>
      <c r="ID48" s="113"/>
      <c r="IE48" s="113"/>
      <c r="IF48" s="113"/>
      <c r="IG48" s="113"/>
      <c r="IH48" s="113"/>
      <c r="II48" s="113"/>
      <c r="IJ48" s="113"/>
      <c r="IK48" s="113"/>
      <c r="IL48" s="113"/>
      <c r="IM48" s="113"/>
      <c r="IN48" s="113"/>
      <c r="IO48" s="113"/>
      <c r="IP48" s="113"/>
      <c r="IQ48" s="113"/>
      <c r="IR48" s="113"/>
      <c r="IS48" s="113"/>
      <c r="IT48" s="113"/>
      <c r="IU48" s="113"/>
      <c r="IV48" s="113"/>
      <c r="IW48" s="113"/>
      <c r="IX48" s="113"/>
      <c r="IY48" s="113"/>
      <c r="IZ48" s="113"/>
      <c r="JA48" s="113"/>
      <c r="JB48" s="113"/>
      <c r="JC48" s="113"/>
      <c r="JD48" s="113"/>
      <c r="JE48" s="113"/>
      <c r="JF48" s="113"/>
      <c r="JG48" s="113"/>
      <c r="JH48" s="113"/>
      <c r="JI48" s="113"/>
      <c r="JJ48" s="113"/>
      <c r="JK48" s="113"/>
      <c r="JL48" s="113"/>
      <c r="JM48" s="113"/>
      <c r="JN48" s="113"/>
      <c r="JO48" s="113"/>
      <c r="JP48" s="113"/>
    </row>
    <row r="49" spans="1:276" s="48" customFormat="1" ht="39.75" customHeight="1">
      <c r="A49" s="46" t="s">
        <v>44</v>
      </c>
      <c r="B49" s="47" t="s">
        <v>90</v>
      </c>
      <c r="C49" s="46" t="s">
        <v>48</v>
      </c>
      <c r="D49" s="65">
        <v>42.2</v>
      </c>
      <c r="E49" s="44"/>
      <c r="F49" s="114">
        <f t="shared" si="0"/>
        <v>0</v>
      </c>
      <c r="G49" s="114"/>
      <c r="H49" s="114">
        <f t="shared" si="0"/>
        <v>0</v>
      </c>
      <c r="I49" s="114"/>
      <c r="J49" s="114">
        <f t="shared" ref="J49" si="1744">I49*$D49</f>
        <v>0</v>
      </c>
      <c r="K49" s="114">
        <f t="shared" si="2"/>
        <v>0</v>
      </c>
      <c r="L49" s="114">
        <f t="shared" si="3"/>
        <v>0</v>
      </c>
      <c r="M49" s="114"/>
      <c r="N49" s="114">
        <f t="shared" ref="N49" si="1745">M49*$D49</f>
        <v>0</v>
      </c>
      <c r="O49" s="114"/>
      <c r="P49" s="114">
        <f t="shared" ref="P49" si="1746">O49*$D49</f>
        <v>0</v>
      </c>
      <c r="Q49" s="114"/>
      <c r="R49" s="114">
        <f t="shared" si="6"/>
        <v>0</v>
      </c>
      <c r="S49" s="114">
        <f t="shared" si="7"/>
        <v>0</v>
      </c>
      <c r="T49" s="114">
        <f t="shared" si="8"/>
        <v>0</v>
      </c>
      <c r="U49" s="114"/>
      <c r="V49" s="114">
        <f t="shared" ref="V49" si="1747">U49*$D49</f>
        <v>0</v>
      </c>
      <c r="W49" s="114"/>
      <c r="X49" s="114">
        <f t="shared" ref="X49" si="1748">W49*$D49</f>
        <v>0</v>
      </c>
      <c r="Y49" s="114"/>
      <c r="Z49" s="114">
        <f t="shared" si="11"/>
        <v>0</v>
      </c>
      <c r="AA49" s="114">
        <f t="shared" si="12"/>
        <v>0</v>
      </c>
      <c r="AB49" s="114">
        <f t="shared" si="13"/>
        <v>0</v>
      </c>
      <c r="AC49" s="114"/>
      <c r="AD49" s="114">
        <f t="shared" ref="AD49" si="1749">AC49*$D49</f>
        <v>0</v>
      </c>
      <c r="AE49" s="114"/>
      <c r="AF49" s="114">
        <f t="shared" ref="AF49" si="1750">AE49*$D49</f>
        <v>0</v>
      </c>
      <c r="AG49" s="114"/>
      <c r="AH49" s="114">
        <f t="shared" si="16"/>
        <v>0</v>
      </c>
      <c r="AI49" s="114">
        <f t="shared" si="17"/>
        <v>0</v>
      </c>
      <c r="AJ49" s="114">
        <f t="shared" si="18"/>
        <v>0</v>
      </c>
      <c r="AK49" s="114"/>
      <c r="AL49" s="114">
        <f t="shared" ref="AL49" si="1751">AK49*$D49</f>
        <v>0</v>
      </c>
      <c r="AM49" s="114"/>
      <c r="AN49" s="114">
        <f t="shared" ref="AN49" si="1752">AM49*$D49</f>
        <v>0</v>
      </c>
      <c r="AO49" s="114"/>
      <c r="AP49" s="114">
        <f t="shared" si="21"/>
        <v>0</v>
      </c>
      <c r="AQ49" s="114">
        <f t="shared" si="22"/>
        <v>0</v>
      </c>
      <c r="AR49" s="114">
        <f t="shared" si="23"/>
        <v>0</v>
      </c>
      <c r="AS49" s="114"/>
      <c r="AT49" s="114">
        <f t="shared" ref="AT49" si="1753">AS49*$D49</f>
        <v>0</v>
      </c>
      <c r="AU49" s="114"/>
      <c r="AV49" s="114">
        <f t="shared" ref="AV49" si="1754">AU49*$D49</f>
        <v>0</v>
      </c>
      <c r="AW49" s="114"/>
      <c r="AX49" s="114">
        <f t="shared" si="26"/>
        <v>0</v>
      </c>
      <c r="AY49" s="114">
        <f t="shared" si="27"/>
        <v>0</v>
      </c>
      <c r="AZ49" s="114">
        <f t="shared" si="28"/>
        <v>0</v>
      </c>
      <c r="BA49" s="114"/>
      <c r="BB49" s="114">
        <f t="shared" ref="BB49" si="1755">BA49*$D49</f>
        <v>0</v>
      </c>
      <c r="BC49" s="114"/>
      <c r="BD49" s="114">
        <f t="shared" ref="BD49" si="1756">BC49*$D49</f>
        <v>0</v>
      </c>
      <c r="BE49" s="114"/>
      <c r="BF49" s="114">
        <f t="shared" si="31"/>
        <v>0</v>
      </c>
      <c r="BG49" s="114">
        <f t="shared" si="32"/>
        <v>0</v>
      </c>
      <c r="BH49" s="114">
        <f t="shared" si="33"/>
        <v>0</v>
      </c>
      <c r="BI49" s="114"/>
      <c r="BJ49" s="114">
        <f t="shared" ref="BJ49" si="1757">BI49*$D49</f>
        <v>0</v>
      </c>
      <c r="BK49" s="114"/>
      <c r="BL49" s="114">
        <f t="shared" ref="BL49" si="1758">BK49*$D49</f>
        <v>0</v>
      </c>
      <c r="BM49" s="114"/>
      <c r="BN49" s="114">
        <f t="shared" si="36"/>
        <v>0</v>
      </c>
      <c r="BO49" s="114">
        <f t="shared" si="37"/>
        <v>0</v>
      </c>
      <c r="BP49" s="114">
        <f t="shared" si="38"/>
        <v>0</v>
      </c>
      <c r="BQ49" s="114"/>
      <c r="BR49" s="114">
        <f t="shared" ref="BR49" si="1759">BQ49*$D49</f>
        <v>0</v>
      </c>
      <c r="BS49" s="114"/>
      <c r="BT49" s="114">
        <f t="shared" ref="BT49" si="1760">BS49*$D49</f>
        <v>0</v>
      </c>
      <c r="BU49" s="114"/>
      <c r="BV49" s="114">
        <f t="shared" si="41"/>
        <v>0</v>
      </c>
      <c r="BW49" s="114">
        <f t="shared" si="42"/>
        <v>0</v>
      </c>
      <c r="BX49" s="114">
        <f t="shared" si="43"/>
        <v>0</v>
      </c>
      <c r="BY49" s="114"/>
      <c r="BZ49" s="114">
        <f>BY49*$D49</f>
        <v>0</v>
      </c>
      <c r="CA49" s="114"/>
      <c r="CB49" s="114">
        <f t="shared" ref="CB49" si="1761">CA49*$D49</f>
        <v>0</v>
      </c>
      <c r="CC49" s="114"/>
      <c r="CD49" s="114">
        <f t="shared" si="46"/>
        <v>0</v>
      </c>
      <c r="CE49" s="114">
        <f>CC49+CA49+BY49</f>
        <v>0</v>
      </c>
      <c r="CF49" s="114">
        <f t="shared" si="48"/>
        <v>0</v>
      </c>
      <c r="CG49" s="114"/>
      <c r="CH49" s="114">
        <f t="shared" ref="CH49" si="1762">CG49*$D49</f>
        <v>0</v>
      </c>
      <c r="CI49" s="114"/>
      <c r="CJ49" s="114">
        <f t="shared" ref="CJ49" si="1763">CI49*$D49</f>
        <v>0</v>
      </c>
      <c r="CK49" s="114"/>
      <c r="CL49" s="114">
        <f t="shared" si="51"/>
        <v>0</v>
      </c>
      <c r="CM49" s="114">
        <f t="shared" si="52"/>
        <v>0</v>
      </c>
      <c r="CN49" s="114">
        <f t="shared" si="53"/>
        <v>0</v>
      </c>
      <c r="CO49" s="114"/>
      <c r="CP49" s="114">
        <f t="shared" ref="CP49" si="1764">CO49*$D49</f>
        <v>0</v>
      </c>
      <c r="CQ49" s="114"/>
      <c r="CR49" s="114">
        <f t="shared" ref="CR49" si="1765">CQ49*$D49</f>
        <v>0</v>
      </c>
      <c r="CS49" s="114"/>
      <c r="CT49" s="114">
        <f t="shared" si="56"/>
        <v>0</v>
      </c>
      <c r="CU49" s="114">
        <f t="shared" si="57"/>
        <v>0</v>
      </c>
      <c r="CV49" s="114">
        <f t="shared" si="58"/>
        <v>0</v>
      </c>
      <c r="CW49" s="114"/>
      <c r="CX49" s="114">
        <f t="shared" ref="CX49" si="1766">CW49*$D49</f>
        <v>0</v>
      </c>
      <c r="CY49" s="114"/>
      <c r="CZ49" s="114">
        <f t="shared" ref="CZ49" si="1767">CY49*$D49</f>
        <v>0</v>
      </c>
      <c r="DA49" s="114"/>
      <c r="DB49" s="114">
        <f t="shared" si="61"/>
        <v>0</v>
      </c>
      <c r="DC49" s="114">
        <f t="shared" si="62"/>
        <v>0</v>
      </c>
      <c r="DD49" s="114">
        <f t="shared" si="63"/>
        <v>0</v>
      </c>
      <c r="DE49" s="114"/>
      <c r="DF49" s="114">
        <f t="shared" ref="DF49" si="1768">DE49*$D49</f>
        <v>0</v>
      </c>
      <c r="DG49" s="114"/>
      <c r="DH49" s="114">
        <f t="shared" ref="DH49" si="1769">DG49*$D49</f>
        <v>0</v>
      </c>
      <c r="DI49" s="114"/>
      <c r="DJ49" s="114">
        <f t="shared" si="66"/>
        <v>0</v>
      </c>
      <c r="DK49" s="114">
        <f t="shared" si="67"/>
        <v>0</v>
      </c>
      <c r="DL49" s="114">
        <f t="shared" si="68"/>
        <v>0</v>
      </c>
      <c r="DM49" s="114"/>
      <c r="DN49" s="114">
        <f t="shared" ref="DN49" si="1770">DM49*$D49</f>
        <v>0</v>
      </c>
      <c r="DO49" s="114"/>
      <c r="DP49" s="114">
        <f t="shared" ref="DP49" si="1771">DO49*$D49</f>
        <v>0</v>
      </c>
      <c r="DQ49" s="114"/>
      <c r="DR49" s="114">
        <f t="shared" si="71"/>
        <v>0</v>
      </c>
      <c r="DS49" s="114">
        <f t="shared" si="72"/>
        <v>0</v>
      </c>
      <c r="DT49" s="114">
        <f t="shared" si="73"/>
        <v>0</v>
      </c>
      <c r="DU49" s="114"/>
      <c r="DV49" s="114">
        <f>DU49*$D49</f>
        <v>0</v>
      </c>
      <c r="DW49" s="114"/>
      <c r="DX49" s="114">
        <f>DW49*$D49</f>
        <v>0</v>
      </c>
      <c r="DY49" s="114"/>
      <c r="DZ49" s="114">
        <f>DY49*$D49</f>
        <v>0</v>
      </c>
      <c r="EA49" s="114">
        <f t="shared" si="77"/>
        <v>0</v>
      </c>
      <c r="EB49" s="114">
        <f t="shared" si="78"/>
        <v>0</v>
      </c>
      <c r="EC49" s="114"/>
      <c r="ED49" s="114">
        <f t="shared" ref="ED49" si="1772">EC49*$D49</f>
        <v>0</v>
      </c>
      <c r="EE49" s="114"/>
      <c r="EF49" s="114">
        <f t="shared" ref="EF49" si="1773">EE49*$D49</f>
        <v>0</v>
      </c>
      <c r="EG49" s="114"/>
      <c r="EH49" s="114">
        <f t="shared" si="81"/>
        <v>0</v>
      </c>
      <c r="EI49" s="114">
        <f t="shared" si="82"/>
        <v>0</v>
      </c>
      <c r="EJ49" s="114">
        <f t="shared" si="83"/>
        <v>0</v>
      </c>
      <c r="EK49" s="114"/>
      <c r="EL49" s="114">
        <f t="shared" ref="EL49" si="1774">EK49*$D49</f>
        <v>0</v>
      </c>
      <c r="EM49" s="114"/>
      <c r="EN49" s="114">
        <f t="shared" ref="EN49" si="1775">EM49*$D49</f>
        <v>0</v>
      </c>
      <c r="EO49" s="114"/>
      <c r="EP49" s="114">
        <f t="shared" si="86"/>
        <v>0</v>
      </c>
      <c r="EQ49" s="114">
        <f t="shared" si="87"/>
        <v>0</v>
      </c>
      <c r="ER49" s="114">
        <f t="shared" si="88"/>
        <v>0</v>
      </c>
      <c r="ES49" s="114"/>
      <c r="ET49" s="114">
        <f t="shared" ref="ET49" si="1776">ES49*$D49</f>
        <v>0</v>
      </c>
      <c r="EU49" s="114"/>
      <c r="EV49" s="114">
        <f t="shared" ref="EV49" si="1777">EU49*$D49</f>
        <v>0</v>
      </c>
      <c r="EW49" s="114"/>
      <c r="EX49" s="114">
        <f t="shared" si="91"/>
        <v>0</v>
      </c>
      <c r="EY49" s="114">
        <f t="shared" si="92"/>
        <v>0</v>
      </c>
      <c r="EZ49" s="114">
        <f t="shared" si="93"/>
        <v>0</v>
      </c>
      <c r="FA49" s="114"/>
      <c r="FB49" s="114">
        <f t="shared" ref="FB49" si="1778">FA49*$D49</f>
        <v>0</v>
      </c>
      <c r="FC49" s="114"/>
      <c r="FD49" s="114">
        <f t="shared" ref="FD49" si="1779">FC49*$D49</f>
        <v>0</v>
      </c>
      <c r="FE49" s="114"/>
      <c r="FF49" s="114">
        <f t="shared" si="96"/>
        <v>0</v>
      </c>
      <c r="FG49" s="114">
        <f t="shared" si="97"/>
        <v>0</v>
      </c>
      <c r="FH49" s="114">
        <f t="shared" si="98"/>
        <v>0</v>
      </c>
      <c r="FI49" s="114"/>
      <c r="FJ49" s="114">
        <f t="shared" ref="FJ49" si="1780">FI49*$D49</f>
        <v>0</v>
      </c>
      <c r="FK49" s="114"/>
      <c r="FL49" s="114">
        <f t="shared" ref="FL49" si="1781">FK49*$D49</f>
        <v>0</v>
      </c>
      <c r="FM49" s="114"/>
      <c r="FN49" s="114">
        <f t="shared" si="101"/>
        <v>0</v>
      </c>
      <c r="FO49" s="114">
        <f t="shared" si="102"/>
        <v>0</v>
      </c>
      <c r="FP49" s="114">
        <f t="shared" si="103"/>
        <v>0</v>
      </c>
      <c r="FQ49" s="114"/>
      <c r="FR49" s="114">
        <f t="shared" ref="FR49" si="1782">FQ49*$D49</f>
        <v>0</v>
      </c>
      <c r="FS49" s="114"/>
      <c r="FT49" s="114">
        <f t="shared" ref="FT49" si="1783">FS49*$D49</f>
        <v>0</v>
      </c>
      <c r="FU49" s="114"/>
      <c r="FV49" s="114">
        <f t="shared" si="106"/>
        <v>0</v>
      </c>
      <c r="FW49" s="114">
        <f t="shared" si="107"/>
        <v>0</v>
      </c>
      <c r="FX49" s="114">
        <f t="shared" si="108"/>
        <v>0</v>
      </c>
      <c r="FY49" s="114"/>
      <c r="FZ49" s="114">
        <f t="shared" ref="FZ49" si="1784">FY49*$D49</f>
        <v>0</v>
      </c>
      <c r="GA49" s="114"/>
      <c r="GB49" s="114">
        <f t="shared" ref="GB49" si="1785">GA49*$D49</f>
        <v>0</v>
      </c>
      <c r="GC49" s="114"/>
      <c r="GD49" s="114">
        <f t="shared" si="111"/>
        <v>0</v>
      </c>
      <c r="GE49" s="114">
        <f t="shared" si="112"/>
        <v>0</v>
      </c>
      <c r="GF49" s="114">
        <f t="shared" si="113"/>
        <v>0</v>
      </c>
      <c r="GG49" s="114">
        <v>0.4</v>
      </c>
      <c r="GH49" s="114">
        <f t="shared" ref="GH49" si="1786">GG49*$D49</f>
        <v>16.880000000000003</v>
      </c>
      <c r="GI49" s="114"/>
      <c r="GJ49" s="114">
        <f t="shared" ref="GJ49" si="1787">GI49*$D49</f>
        <v>0</v>
      </c>
      <c r="GK49" s="114"/>
      <c r="GL49" s="114">
        <f t="shared" si="116"/>
        <v>0</v>
      </c>
      <c r="GM49" s="114">
        <f t="shared" si="117"/>
        <v>0.4</v>
      </c>
      <c r="GN49" s="114">
        <f t="shared" si="118"/>
        <v>16.880000000000003</v>
      </c>
      <c r="GO49" s="114">
        <v>0.4</v>
      </c>
      <c r="GP49" s="114">
        <f t="shared" ref="GP49" si="1788">GO49*$D49</f>
        <v>16.880000000000003</v>
      </c>
      <c r="GQ49" s="114"/>
      <c r="GR49" s="114">
        <f t="shared" ref="GR49" si="1789">GQ49*$D49</f>
        <v>0</v>
      </c>
      <c r="GS49" s="114"/>
      <c r="GT49" s="114">
        <f t="shared" si="121"/>
        <v>0</v>
      </c>
      <c r="GU49" s="114">
        <f t="shared" si="122"/>
        <v>0.4</v>
      </c>
      <c r="GV49" s="114">
        <f t="shared" si="123"/>
        <v>16.880000000000003</v>
      </c>
      <c r="GW49" s="114"/>
      <c r="GX49" s="114">
        <f t="shared" ref="GX49" si="1790">GW49*$D49</f>
        <v>0</v>
      </c>
      <c r="GY49" s="114"/>
      <c r="GZ49" s="114">
        <f t="shared" ref="GZ49" si="1791">GY49*$D49</f>
        <v>0</v>
      </c>
      <c r="HA49" s="114"/>
      <c r="HB49" s="114">
        <f t="shared" si="126"/>
        <v>0</v>
      </c>
      <c r="HC49" s="114">
        <f t="shared" si="127"/>
        <v>0</v>
      </c>
      <c r="HD49" s="114">
        <f t="shared" si="128"/>
        <v>0</v>
      </c>
      <c r="HE49" s="114"/>
      <c r="HF49" s="114">
        <f t="shared" ref="HF49" si="1792">HE49*$D49</f>
        <v>0</v>
      </c>
      <c r="HG49" s="114"/>
      <c r="HH49" s="114">
        <f t="shared" ref="HH49" si="1793">HG49*$D49</f>
        <v>0</v>
      </c>
      <c r="HI49" s="114"/>
      <c r="HJ49" s="114">
        <f t="shared" si="131"/>
        <v>0</v>
      </c>
      <c r="HK49" s="114">
        <f t="shared" si="132"/>
        <v>0</v>
      </c>
      <c r="HL49" s="114">
        <f t="shared" si="133"/>
        <v>0</v>
      </c>
      <c r="HM49" s="114"/>
      <c r="HN49" s="114">
        <f t="shared" ref="HN49" si="1794">HM49*$D49</f>
        <v>0</v>
      </c>
      <c r="HO49" s="114"/>
      <c r="HP49" s="114">
        <f t="shared" ref="HP49" si="1795">HO49*$D49</f>
        <v>0</v>
      </c>
      <c r="HQ49" s="114"/>
      <c r="HR49" s="114">
        <f t="shared" si="136"/>
        <v>0</v>
      </c>
      <c r="HS49" s="114">
        <f t="shared" si="137"/>
        <v>0</v>
      </c>
      <c r="HT49" s="114">
        <f t="shared" si="138"/>
        <v>0</v>
      </c>
      <c r="HU49" s="114"/>
      <c r="HV49" s="114">
        <f>HU49*$D49</f>
        <v>0</v>
      </c>
      <c r="HW49" s="114"/>
      <c r="HX49" s="114">
        <f>HW49*$D49</f>
        <v>0</v>
      </c>
      <c r="HY49" s="114"/>
      <c r="HZ49" s="114">
        <f>HY49*$D49</f>
        <v>0</v>
      </c>
      <c r="IA49" s="114">
        <f t="shared" si="142"/>
        <v>0</v>
      </c>
      <c r="IB49" s="114">
        <f t="shared" si="143"/>
        <v>0</v>
      </c>
      <c r="IC49" s="114"/>
      <c r="ID49" s="114">
        <f t="shared" ref="ID49" si="1796">IC49*$D49</f>
        <v>0</v>
      </c>
      <c r="IE49" s="114"/>
      <c r="IF49" s="114">
        <f t="shared" ref="IF49" si="1797">IE49*$D49</f>
        <v>0</v>
      </c>
      <c r="IG49" s="114"/>
      <c r="IH49" s="114">
        <f t="shared" si="146"/>
        <v>0</v>
      </c>
      <c r="II49" s="114">
        <f t="shared" si="147"/>
        <v>0</v>
      </c>
      <c r="IJ49" s="114">
        <f t="shared" si="148"/>
        <v>0</v>
      </c>
      <c r="IK49" s="114">
        <v>1.8</v>
      </c>
      <c r="IL49" s="114">
        <f t="shared" ref="IL49" si="1798">IK49*$D49</f>
        <v>75.960000000000008</v>
      </c>
      <c r="IM49" s="114">
        <v>0.4</v>
      </c>
      <c r="IN49" s="114">
        <f t="shared" ref="IN49" si="1799">IM49*$D49</f>
        <v>16.880000000000003</v>
      </c>
      <c r="IO49" s="114"/>
      <c r="IP49" s="114">
        <f t="shared" si="151"/>
        <v>0</v>
      </c>
      <c r="IQ49" s="114">
        <f t="shared" si="152"/>
        <v>2.2000000000000002</v>
      </c>
      <c r="IR49" s="114">
        <f t="shared" si="153"/>
        <v>92.84</v>
      </c>
      <c r="IS49" s="114"/>
      <c r="IT49" s="114">
        <f t="shared" ref="IT49" si="1800">IS49*$D49</f>
        <v>0</v>
      </c>
      <c r="IU49" s="114"/>
      <c r="IV49" s="114">
        <f t="shared" ref="IV49" si="1801">IU49*$D49</f>
        <v>0</v>
      </c>
      <c r="IW49" s="114"/>
      <c r="IX49" s="114">
        <f t="shared" si="156"/>
        <v>0</v>
      </c>
      <c r="IY49" s="114">
        <f t="shared" si="157"/>
        <v>0</v>
      </c>
      <c r="IZ49" s="114">
        <f t="shared" si="158"/>
        <v>0</v>
      </c>
      <c r="JA49" s="114"/>
      <c r="JB49" s="114">
        <f t="shared" ref="JB49:JB51" si="1802">JA49*$D49</f>
        <v>0</v>
      </c>
      <c r="JC49" s="114"/>
      <c r="JD49" s="114">
        <f t="shared" ref="JD49:JD51" si="1803">JC49*$D49</f>
        <v>0</v>
      </c>
      <c r="JE49" s="114"/>
      <c r="JF49" s="114">
        <f t="shared" ref="JF49:JF51" si="1804">JE49*$D49</f>
        <v>0</v>
      </c>
      <c r="JG49" s="114">
        <f t="shared" ref="JG49:JG51" si="1805">JE49+JC49+JA49</f>
        <v>0</v>
      </c>
      <c r="JH49" s="114">
        <f t="shared" ref="JH49:JH51" si="1806">JF49+JD49+JB49</f>
        <v>0</v>
      </c>
      <c r="JI49" s="116">
        <f t="shared" ref="JI49:JN51" si="1807">DU49+HU49+IS49+IK49+IC49+HM49+HE49+GW49+GO49+GG49+FY49+FQ49+FI49+FA49+ES49+EK49+EC49+DM49+DE49+CW49+CO49+CG49+BY49+BQ49+BI49+BA49+AS49+AK49+AC49+U49+M49+E49+JA49</f>
        <v>2.6</v>
      </c>
      <c r="JJ49" s="116">
        <f t="shared" si="1807"/>
        <v>109.72</v>
      </c>
      <c r="JK49" s="116">
        <f t="shared" si="1807"/>
        <v>0.4</v>
      </c>
      <c r="JL49" s="116">
        <f t="shared" si="1807"/>
        <v>16.880000000000003</v>
      </c>
      <c r="JM49" s="116">
        <f t="shared" si="1807"/>
        <v>0</v>
      </c>
      <c r="JN49" s="116">
        <f t="shared" si="1807"/>
        <v>0</v>
      </c>
      <c r="JO49" s="116">
        <f t="shared" si="224"/>
        <v>3</v>
      </c>
      <c r="JP49" s="116">
        <f t="shared" si="225"/>
        <v>126.6</v>
      </c>
    </row>
    <row r="50" spans="1:276" s="48" customFormat="1" ht="36" customHeight="1">
      <c r="A50" s="46" t="s">
        <v>62</v>
      </c>
      <c r="B50" s="186" t="s">
        <v>122</v>
      </c>
      <c r="C50" s="46" t="s">
        <v>48</v>
      </c>
      <c r="D50" s="49">
        <v>35.5</v>
      </c>
      <c r="E50" s="44"/>
      <c r="F50" s="114">
        <f t="shared" si="0"/>
        <v>0</v>
      </c>
      <c r="G50" s="114"/>
      <c r="H50" s="114">
        <f t="shared" si="0"/>
        <v>0</v>
      </c>
      <c r="I50" s="114"/>
      <c r="J50" s="114">
        <f t="shared" ref="J50" si="1808">I50*$D50</f>
        <v>0</v>
      </c>
      <c r="K50" s="114">
        <f t="shared" si="2"/>
        <v>0</v>
      </c>
      <c r="L50" s="114">
        <f t="shared" si="3"/>
        <v>0</v>
      </c>
      <c r="M50" s="114"/>
      <c r="N50" s="114">
        <f t="shared" ref="N50" si="1809">M50*$D50</f>
        <v>0</v>
      </c>
      <c r="O50" s="114"/>
      <c r="P50" s="114">
        <f t="shared" ref="P50" si="1810">O50*$D50</f>
        <v>0</v>
      </c>
      <c r="Q50" s="114"/>
      <c r="R50" s="114">
        <f t="shared" si="6"/>
        <v>0</v>
      </c>
      <c r="S50" s="114">
        <f t="shared" si="7"/>
        <v>0</v>
      </c>
      <c r="T50" s="114">
        <f t="shared" si="8"/>
        <v>0</v>
      </c>
      <c r="U50" s="114">
        <v>0</v>
      </c>
      <c r="V50" s="114">
        <f t="shared" ref="V50" si="1811">U50*$D50</f>
        <v>0</v>
      </c>
      <c r="W50" s="114"/>
      <c r="X50" s="114">
        <f t="shared" ref="X50" si="1812">W50*$D50</f>
        <v>0</v>
      </c>
      <c r="Y50" s="114"/>
      <c r="Z50" s="114">
        <f t="shared" si="11"/>
        <v>0</v>
      </c>
      <c r="AA50" s="114">
        <f t="shared" si="12"/>
        <v>0</v>
      </c>
      <c r="AB50" s="114">
        <f t="shared" si="13"/>
        <v>0</v>
      </c>
      <c r="AC50" s="114"/>
      <c r="AD50" s="114">
        <f t="shared" ref="AD50" si="1813">AC50*$D50</f>
        <v>0</v>
      </c>
      <c r="AE50" s="114"/>
      <c r="AF50" s="114">
        <f t="shared" ref="AF50" si="1814">AE50*$D50</f>
        <v>0</v>
      </c>
      <c r="AG50" s="114"/>
      <c r="AH50" s="114">
        <f t="shared" si="16"/>
        <v>0</v>
      </c>
      <c r="AI50" s="114">
        <f t="shared" si="17"/>
        <v>0</v>
      </c>
      <c r="AJ50" s="114">
        <f t="shared" si="18"/>
        <v>0</v>
      </c>
      <c r="AK50" s="114"/>
      <c r="AL50" s="114">
        <f t="shared" ref="AL50" si="1815">AK50*$D50</f>
        <v>0</v>
      </c>
      <c r="AM50" s="114"/>
      <c r="AN50" s="114">
        <f t="shared" ref="AN50" si="1816">AM50*$D50</f>
        <v>0</v>
      </c>
      <c r="AO50" s="114"/>
      <c r="AP50" s="114">
        <f t="shared" si="21"/>
        <v>0</v>
      </c>
      <c r="AQ50" s="114">
        <f t="shared" si="22"/>
        <v>0</v>
      </c>
      <c r="AR50" s="114">
        <f t="shared" si="23"/>
        <v>0</v>
      </c>
      <c r="AS50" s="114"/>
      <c r="AT50" s="114">
        <f t="shared" ref="AT50" si="1817">AS50*$D50</f>
        <v>0</v>
      </c>
      <c r="AU50" s="114"/>
      <c r="AV50" s="114">
        <f t="shared" ref="AV50" si="1818">AU50*$D50</f>
        <v>0</v>
      </c>
      <c r="AW50" s="114"/>
      <c r="AX50" s="114">
        <f t="shared" si="26"/>
        <v>0</v>
      </c>
      <c r="AY50" s="114">
        <f t="shared" si="27"/>
        <v>0</v>
      </c>
      <c r="AZ50" s="114">
        <f t="shared" si="28"/>
        <v>0</v>
      </c>
      <c r="BA50" s="114"/>
      <c r="BB50" s="114">
        <f t="shared" ref="BB50" si="1819">BA50*$D50</f>
        <v>0</v>
      </c>
      <c r="BC50" s="114"/>
      <c r="BD50" s="114">
        <f t="shared" ref="BD50" si="1820">BC50*$D50</f>
        <v>0</v>
      </c>
      <c r="BE50" s="114"/>
      <c r="BF50" s="114">
        <f t="shared" si="31"/>
        <v>0</v>
      </c>
      <c r="BG50" s="114">
        <f t="shared" si="32"/>
        <v>0</v>
      </c>
      <c r="BH50" s="114">
        <f t="shared" si="33"/>
        <v>0</v>
      </c>
      <c r="BI50" s="114">
        <v>1</v>
      </c>
      <c r="BJ50" s="114">
        <f t="shared" ref="BJ50" si="1821">BI50*$D50</f>
        <v>35.5</v>
      </c>
      <c r="BK50" s="114">
        <v>0.2</v>
      </c>
      <c r="BL50" s="114">
        <f t="shared" ref="BL50" si="1822">BK50*$D50</f>
        <v>7.1000000000000005</v>
      </c>
      <c r="BM50" s="114">
        <v>0</v>
      </c>
      <c r="BN50" s="114">
        <f t="shared" si="36"/>
        <v>0</v>
      </c>
      <c r="BO50" s="114">
        <f t="shared" si="37"/>
        <v>1.2</v>
      </c>
      <c r="BP50" s="114">
        <f t="shared" si="38"/>
        <v>42.6</v>
      </c>
      <c r="BQ50" s="114">
        <v>0</v>
      </c>
      <c r="BR50" s="114">
        <f t="shared" ref="BR50" si="1823">BQ50*$D50</f>
        <v>0</v>
      </c>
      <c r="BS50" s="114"/>
      <c r="BT50" s="114">
        <f t="shared" ref="BT50" si="1824">BS50*$D50</f>
        <v>0</v>
      </c>
      <c r="BU50" s="114"/>
      <c r="BV50" s="114">
        <f t="shared" si="41"/>
        <v>0</v>
      </c>
      <c r="BW50" s="114">
        <f t="shared" si="42"/>
        <v>0</v>
      </c>
      <c r="BX50" s="114">
        <f t="shared" si="43"/>
        <v>0</v>
      </c>
      <c r="BY50" s="114"/>
      <c r="BZ50" s="114">
        <f>BY50*$D50</f>
        <v>0</v>
      </c>
      <c r="CA50" s="114"/>
      <c r="CB50" s="114">
        <f t="shared" ref="CB50" si="1825">CA50*$D50</f>
        <v>0</v>
      </c>
      <c r="CC50" s="114"/>
      <c r="CD50" s="114">
        <f t="shared" si="46"/>
        <v>0</v>
      </c>
      <c r="CE50" s="114">
        <f>CC50+CA50+BY50</f>
        <v>0</v>
      </c>
      <c r="CF50" s="114">
        <f t="shared" si="48"/>
        <v>0</v>
      </c>
      <c r="CG50" s="114"/>
      <c r="CH50" s="114">
        <f t="shared" ref="CH50" si="1826">CG50*$D50</f>
        <v>0</v>
      </c>
      <c r="CI50" s="114"/>
      <c r="CJ50" s="114">
        <f t="shared" ref="CJ50" si="1827">CI50*$D50</f>
        <v>0</v>
      </c>
      <c r="CK50" s="114"/>
      <c r="CL50" s="114">
        <f t="shared" si="51"/>
        <v>0</v>
      </c>
      <c r="CM50" s="114">
        <f t="shared" si="52"/>
        <v>0</v>
      </c>
      <c r="CN50" s="114">
        <f t="shared" si="53"/>
        <v>0</v>
      </c>
      <c r="CO50" s="114"/>
      <c r="CP50" s="114">
        <f t="shared" ref="CP50" si="1828">CO50*$D50</f>
        <v>0</v>
      </c>
      <c r="CQ50" s="114"/>
      <c r="CR50" s="114">
        <f t="shared" ref="CR50" si="1829">CQ50*$D50</f>
        <v>0</v>
      </c>
      <c r="CS50" s="114"/>
      <c r="CT50" s="114">
        <f t="shared" si="56"/>
        <v>0</v>
      </c>
      <c r="CU50" s="114">
        <f t="shared" si="57"/>
        <v>0</v>
      </c>
      <c r="CV50" s="114">
        <f t="shared" si="58"/>
        <v>0</v>
      </c>
      <c r="CW50" s="114">
        <v>0.4</v>
      </c>
      <c r="CX50" s="114">
        <f t="shared" ref="CX50" si="1830">CW50*$D50</f>
        <v>14.200000000000001</v>
      </c>
      <c r="CY50" s="114"/>
      <c r="CZ50" s="114">
        <f t="shared" ref="CZ50" si="1831">CY50*$D50</f>
        <v>0</v>
      </c>
      <c r="DA50" s="114"/>
      <c r="DB50" s="114">
        <f t="shared" si="61"/>
        <v>0</v>
      </c>
      <c r="DC50" s="114">
        <f t="shared" si="62"/>
        <v>0.4</v>
      </c>
      <c r="DD50" s="114">
        <f t="shared" si="63"/>
        <v>14.200000000000001</v>
      </c>
      <c r="DE50" s="114"/>
      <c r="DF50" s="114">
        <f t="shared" ref="DF50" si="1832">DE50*$D50</f>
        <v>0</v>
      </c>
      <c r="DG50" s="114"/>
      <c r="DH50" s="114">
        <f t="shared" ref="DH50" si="1833">DG50*$D50</f>
        <v>0</v>
      </c>
      <c r="DI50" s="114"/>
      <c r="DJ50" s="114">
        <f t="shared" si="66"/>
        <v>0</v>
      </c>
      <c r="DK50" s="114">
        <f t="shared" si="67"/>
        <v>0</v>
      </c>
      <c r="DL50" s="114">
        <f t="shared" si="68"/>
        <v>0</v>
      </c>
      <c r="DM50" s="114"/>
      <c r="DN50" s="114">
        <f t="shared" ref="DN50" si="1834">DM50*$D50</f>
        <v>0</v>
      </c>
      <c r="DO50" s="114"/>
      <c r="DP50" s="114">
        <f t="shared" ref="DP50" si="1835">DO50*$D50</f>
        <v>0</v>
      </c>
      <c r="DQ50" s="114"/>
      <c r="DR50" s="114">
        <f t="shared" si="71"/>
        <v>0</v>
      </c>
      <c r="DS50" s="114">
        <f t="shared" si="72"/>
        <v>0</v>
      </c>
      <c r="DT50" s="114">
        <f t="shared" si="73"/>
        <v>0</v>
      </c>
      <c r="DU50" s="114"/>
      <c r="DV50" s="114">
        <f>DU50*$D50</f>
        <v>0</v>
      </c>
      <c r="DW50" s="114"/>
      <c r="DX50" s="114">
        <f>DW50*$D50</f>
        <v>0</v>
      </c>
      <c r="DY50" s="114"/>
      <c r="DZ50" s="114">
        <f>DY50*$D50</f>
        <v>0</v>
      </c>
      <c r="EA50" s="114">
        <f t="shared" si="77"/>
        <v>0</v>
      </c>
      <c r="EB50" s="114">
        <f t="shared" si="78"/>
        <v>0</v>
      </c>
      <c r="EC50" s="114"/>
      <c r="ED50" s="114">
        <f t="shared" ref="ED50" si="1836">EC50*$D50</f>
        <v>0</v>
      </c>
      <c r="EE50" s="114"/>
      <c r="EF50" s="114">
        <f t="shared" ref="EF50" si="1837">EE50*$D50</f>
        <v>0</v>
      </c>
      <c r="EG50" s="114"/>
      <c r="EH50" s="114">
        <f t="shared" si="81"/>
        <v>0</v>
      </c>
      <c r="EI50" s="114">
        <f t="shared" si="82"/>
        <v>0</v>
      </c>
      <c r="EJ50" s="114">
        <f t="shared" si="83"/>
        <v>0</v>
      </c>
      <c r="EK50" s="114"/>
      <c r="EL50" s="114">
        <f t="shared" ref="EL50" si="1838">EK50*$D50</f>
        <v>0</v>
      </c>
      <c r="EM50" s="114"/>
      <c r="EN50" s="114">
        <f t="shared" ref="EN50" si="1839">EM50*$D50</f>
        <v>0</v>
      </c>
      <c r="EO50" s="114"/>
      <c r="EP50" s="114">
        <f t="shared" si="86"/>
        <v>0</v>
      </c>
      <c r="EQ50" s="114">
        <f t="shared" si="87"/>
        <v>0</v>
      </c>
      <c r="ER50" s="114">
        <f t="shared" si="88"/>
        <v>0</v>
      </c>
      <c r="ES50" s="114">
        <v>0</v>
      </c>
      <c r="ET50" s="114">
        <f t="shared" ref="ET50" si="1840">ES50*$D50</f>
        <v>0</v>
      </c>
      <c r="EU50" s="114">
        <v>0</v>
      </c>
      <c r="EV50" s="114">
        <f t="shared" ref="EV50" si="1841">EU50*$D50</f>
        <v>0</v>
      </c>
      <c r="EW50" s="114">
        <v>0</v>
      </c>
      <c r="EX50" s="114">
        <f t="shared" si="91"/>
        <v>0</v>
      </c>
      <c r="EY50" s="114">
        <f t="shared" si="92"/>
        <v>0</v>
      </c>
      <c r="EZ50" s="114">
        <f t="shared" si="93"/>
        <v>0</v>
      </c>
      <c r="FA50" s="114"/>
      <c r="FB50" s="114">
        <f t="shared" ref="FB50" si="1842">FA50*$D50</f>
        <v>0</v>
      </c>
      <c r="FC50" s="114"/>
      <c r="FD50" s="114">
        <f t="shared" ref="FD50" si="1843">FC50*$D50</f>
        <v>0</v>
      </c>
      <c r="FE50" s="114"/>
      <c r="FF50" s="114">
        <f t="shared" si="96"/>
        <v>0</v>
      </c>
      <c r="FG50" s="114">
        <f t="shared" si="97"/>
        <v>0</v>
      </c>
      <c r="FH50" s="114">
        <f t="shared" si="98"/>
        <v>0</v>
      </c>
      <c r="FI50" s="114"/>
      <c r="FJ50" s="114">
        <f t="shared" ref="FJ50" si="1844">FI50*$D50</f>
        <v>0</v>
      </c>
      <c r="FK50" s="114"/>
      <c r="FL50" s="114">
        <f t="shared" ref="FL50" si="1845">FK50*$D50</f>
        <v>0</v>
      </c>
      <c r="FM50" s="114"/>
      <c r="FN50" s="114">
        <f t="shared" si="101"/>
        <v>0</v>
      </c>
      <c r="FO50" s="114">
        <f t="shared" si="102"/>
        <v>0</v>
      </c>
      <c r="FP50" s="114">
        <f t="shared" si="103"/>
        <v>0</v>
      </c>
      <c r="FQ50" s="114"/>
      <c r="FR50" s="114">
        <f t="shared" ref="FR50" si="1846">FQ50*$D50</f>
        <v>0</v>
      </c>
      <c r="FS50" s="114"/>
      <c r="FT50" s="114">
        <f t="shared" ref="FT50" si="1847">FS50*$D50</f>
        <v>0</v>
      </c>
      <c r="FU50" s="114"/>
      <c r="FV50" s="114">
        <f t="shared" si="106"/>
        <v>0</v>
      </c>
      <c r="FW50" s="114">
        <f t="shared" si="107"/>
        <v>0</v>
      </c>
      <c r="FX50" s="114">
        <f t="shared" si="108"/>
        <v>0</v>
      </c>
      <c r="FY50" s="114"/>
      <c r="FZ50" s="114">
        <f t="shared" ref="FZ50" si="1848">FY50*$D50</f>
        <v>0</v>
      </c>
      <c r="GA50" s="114"/>
      <c r="GB50" s="114">
        <f t="shared" ref="GB50" si="1849">GA50*$D50</f>
        <v>0</v>
      </c>
      <c r="GC50" s="114"/>
      <c r="GD50" s="114">
        <f t="shared" si="111"/>
        <v>0</v>
      </c>
      <c r="GE50" s="114">
        <f t="shared" si="112"/>
        <v>0</v>
      </c>
      <c r="GF50" s="114">
        <f t="shared" si="113"/>
        <v>0</v>
      </c>
      <c r="GG50" s="114"/>
      <c r="GH50" s="114">
        <f t="shared" ref="GH50" si="1850">GG50*$D50</f>
        <v>0</v>
      </c>
      <c r="GI50" s="114"/>
      <c r="GJ50" s="114">
        <f t="shared" ref="GJ50" si="1851">GI50*$D50</f>
        <v>0</v>
      </c>
      <c r="GK50" s="114"/>
      <c r="GL50" s="114">
        <f t="shared" si="116"/>
        <v>0</v>
      </c>
      <c r="GM50" s="114">
        <f t="shared" si="117"/>
        <v>0</v>
      </c>
      <c r="GN50" s="114">
        <f t="shared" si="118"/>
        <v>0</v>
      </c>
      <c r="GO50" s="114"/>
      <c r="GP50" s="114">
        <f t="shared" ref="GP50" si="1852">GO50*$D50</f>
        <v>0</v>
      </c>
      <c r="GQ50" s="114"/>
      <c r="GR50" s="114">
        <f t="shared" ref="GR50" si="1853">GQ50*$D50</f>
        <v>0</v>
      </c>
      <c r="GS50" s="114"/>
      <c r="GT50" s="114">
        <f t="shared" si="121"/>
        <v>0</v>
      </c>
      <c r="GU50" s="114">
        <f t="shared" si="122"/>
        <v>0</v>
      </c>
      <c r="GV50" s="114">
        <f t="shared" si="123"/>
        <v>0</v>
      </c>
      <c r="GW50" s="114"/>
      <c r="GX50" s="114">
        <f t="shared" ref="GX50" si="1854">GW50*$D50</f>
        <v>0</v>
      </c>
      <c r="GY50" s="114"/>
      <c r="GZ50" s="114">
        <f t="shared" ref="GZ50" si="1855">GY50*$D50</f>
        <v>0</v>
      </c>
      <c r="HA50" s="114"/>
      <c r="HB50" s="114">
        <f t="shared" si="126"/>
        <v>0</v>
      </c>
      <c r="HC50" s="114">
        <f t="shared" si="127"/>
        <v>0</v>
      </c>
      <c r="HD50" s="114">
        <f t="shared" si="128"/>
        <v>0</v>
      </c>
      <c r="HE50" s="114"/>
      <c r="HF50" s="114">
        <f t="shared" ref="HF50" si="1856">HE50*$D50</f>
        <v>0</v>
      </c>
      <c r="HG50" s="114"/>
      <c r="HH50" s="114">
        <f t="shared" ref="HH50" si="1857">HG50*$D50</f>
        <v>0</v>
      </c>
      <c r="HI50" s="114"/>
      <c r="HJ50" s="114">
        <f t="shared" si="131"/>
        <v>0</v>
      </c>
      <c r="HK50" s="114">
        <f t="shared" si="132"/>
        <v>0</v>
      </c>
      <c r="HL50" s="114">
        <f t="shared" si="133"/>
        <v>0</v>
      </c>
      <c r="HM50" s="114"/>
      <c r="HN50" s="114">
        <f t="shared" ref="HN50" si="1858">HM50*$D50</f>
        <v>0</v>
      </c>
      <c r="HO50" s="114"/>
      <c r="HP50" s="114">
        <f t="shared" ref="HP50" si="1859">HO50*$D50</f>
        <v>0</v>
      </c>
      <c r="HQ50" s="114"/>
      <c r="HR50" s="114">
        <f t="shared" si="136"/>
        <v>0</v>
      </c>
      <c r="HS50" s="114">
        <f t="shared" si="137"/>
        <v>0</v>
      </c>
      <c r="HT50" s="114">
        <f t="shared" si="138"/>
        <v>0</v>
      </c>
      <c r="HU50" s="114"/>
      <c r="HV50" s="114">
        <f>HU50*$D50</f>
        <v>0</v>
      </c>
      <c r="HW50" s="114"/>
      <c r="HX50" s="114">
        <f>HW50*$D50</f>
        <v>0</v>
      </c>
      <c r="HY50" s="114"/>
      <c r="HZ50" s="114">
        <f>HY50*$D50</f>
        <v>0</v>
      </c>
      <c r="IA50" s="114">
        <f t="shared" si="142"/>
        <v>0</v>
      </c>
      <c r="IB50" s="114">
        <f t="shared" si="143"/>
        <v>0</v>
      </c>
      <c r="IC50" s="114">
        <v>0.4</v>
      </c>
      <c r="ID50" s="114">
        <f t="shared" ref="ID50" si="1860">IC50*$D50</f>
        <v>14.200000000000001</v>
      </c>
      <c r="IE50" s="114"/>
      <c r="IF50" s="114">
        <f t="shared" ref="IF50" si="1861">IE50*$D50</f>
        <v>0</v>
      </c>
      <c r="IG50" s="114"/>
      <c r="IH50" s="114">
        <f t="shared" si="146"/>
        <v>0</v>
      </c>
      <c r="II50" s="114">
        <f t="shared" si="147"/>
        <v>0.4</v>
      </c>
      <c r="IJ50" s="114">
        <f t="shared" si="148"/>
        <v>14.200000000000001</v>
      </c>
      <c r="IK50" s="114">
        <v>1.2</v>
      </c>
      <c r="IL50" s="114">
        <f t="shared" ref="IL50" si="1862">IK50*$D50</f>
        <v>42.6</v>
      </c>
      <c r="IM50" s="114">
        <v>0.4</v>
      </c>
      <c r="IN50" s="114">
        <f t="shared" ref="IN50" si="1863">IM50*$D50</f>
        <v>14.200000000000001</v>
      </c>
      <c r="IO50" s="114">
        <v>0.4</v>
      </c>
      <c r="IP50" s="114">
        <f t="shared" si="151"/>
        <v>14.200000000000001</v>
      </c>
      <c r="IQ50" s="114">
        <f t="shared" si="152"/>
        <v>2</v>
      </c>
      <c r="IR50" s="114">
        <f t="shared" si="153"/>
        <v>71</v>
      </c>
      <c r="IS50" s="114"/>
      <c r="IT50" s="114">
        <f t="shared" ref="IT50" si="1864">IS50*$D50</f>
        <v>0</v>
      </c>
      <c r="IU50" s="114"/>
      <c r="IV50" s="114">
        <f t="shared" ref="IV50" si="1865">IU50*$D50</f>
        <v>0</v>
      </c>
      <c r="IW50" s="114"/>
      <c r="IX50" s="114">
        <f t="shared" si="156"/>
        <v>0</v>
      </c>
      <c r="IY50" s="114">
        <f t="shared" si="157"/>
        <v>0</v>
      </c>
      <c r="IZ50" s="114">
        <f t="shared" si="158"/>
        <v>0</v>
      </c>
      <c r="JA50" s="114"/>
      <c r="JB50" s="114">
        <f t="shared" si="1802"/>
        <v>0</v>
      </c>
      <c r="JC50" s="114"/>
      <c r="JD50" s="114">
        <f t="shared" si="1803"/>
        <v>0</v>
      </c>
      <c r="JE50" s="114"/>
      <c r="JF50" s="114">
        <f t="shared" si="1804"/>
        <v>0</v>
      </c>
      <c r="JG50" s="114">
        <f t="shared" si="1805"/>
        <v>0</v>
      </c>
      <c r="JH50" s="114">
        <f t="shared" si="1806"/>
        <v>0</v>
      </c>
      <c r="JI50" s="116">
        <f t="shared" si="1807"/>
        <v>3</v>
      </c>
      <c r="JJ50" s="116">
        <f t="shared" si="1807"/>
        <v>106.5</v>
      </c>
      <c r="JK50" s="116">
        <f t="shared" si="1807"/>
        <v>0.60000000000000009</v>
      </c>
      <c r="JL50" s="116">
        <f t="shared" si="1807"/>
        <v>21.3</v>
      </c>
      <c r="JM50" s="116">
        <f t="shared" si="1807"/>
        <v>0.4</v>
      </c>
      <c r="JN50" s="116">
        <f t="shared" si="1807"/>
        <v>14.200000000000001</v>
      </c>
      <c r="JO50" s="116">
        <f t="shared" si="224"/>
        <v>4</v>
      </c>
      <c r="JP50" s="116">
        <f t="shared" si="225"/>
        <v>142</v>
      </c>
    </row>
    <row r="51" spans="1:276" s="206" customFormat="1" ht="27.75" customHeight="1">
      <c r="A51" s="187" t="s">
        <v>67</v>
      </c>
      <c r="B51" s="186" t="s">
        <v>91</v>
      </c>
      <c r="C51" s="187" t="s">
        <v>55</v>
      </c>
      <c r="D51" s="202">
        <v>0.16</v>
      </c>
      <c r="E51" s="203">
        <v>10</v>
      </c>
      <c r="F51" s="204">
        <f t="shared" si="0"/>
        <v>1.6</v>
      </c>
      <c r="G51" s="204">
        <v>5</v>
      </c>
      <c r="H51" s="204">
        <f t="shared" si="0"/>
        <v>0.8</v>
      </c>
      <c r="I51" s="204">
        <v>10</v>
      </c>
      <c r="J51" s="204">
        <f t="shared" ref="J51" si="1866">I51*$D51</f>
        <v>1.6</v>
      </c>
      <c r="K51" s="204">
        <f t="shared" si="2"/>
        <v>25</v>
      </c>
      <c r="L51" s="204">
        <f t="shared" si="3"/>
        <v>4</v>
      </c>
      <c r="M51" s="204">
        <v>10</v>
      </c>
      <c r="N51" s="204">
        <f t="shared" ref="N51" si="1867">M51*$D51</f>
        <v>1.6</v>
      </c>
      <c r="O51" s="204">
        <v>5</v>
      </c>
      <c r="P51" s="204">
        <f t="shared" ref="P51" si="1868">O51*$D51</f>
        <v>0.8</v>
      </c>
      <c r="Q51" s="204">
        <v>5</v>
      </c>
      <c r="R51" s="204">
        <f t="shared" si="6"/>
        <v>0.8</v>
      </c>
      <c r="S51" s="204">
        <f t="shared" si="7"/>
        <v>20</v>
      </c>
      <c r="T51" s="204">
        <f t="shared" si="8"/>
        <v>3.2</v>
      </c>
      <c r="U51" s="204">
        <v>10</v>
      </c>
      <c r="V51" s="204">
        <f t="shared" ref="V51" si="1869">U51*$D51</f>
        <v>1.6</v>
      </c>
      <c r="W51" s="204">
        <v>8</v>
      </c>
      <c r="X51" s="204">
        <f t="shared" ref="X51" si="1870">W51*$D51</f>
        <v>1.28</v>
      </c>
      <c r="Y51" s="204">
        <v>2</v>
      </c>
      <c r="Z51" s="204">
        <f t="shared" si="11"/>
        <v>0.32</v>
      </c>
      <c r="AA51" s="204">
        <f t="shared" si="12"/>
        <v>20</v>
      </c>
      <c r="AB51" s="204">
        <f t="shared" si="13"/>
        <v>3.2</v>
      </c>
      <c r="AC51" s="204">
        <v>10</v>
      </c>
      <c r="AD51" s="204">
        <f t="shared" ref="AD51" si="1871">AC51*$D51</f>
        <v>1.6</v>
      </c>
      <c r="AE51" s="204">
        <v>5</v>
      </c>
      <c r="AF51" s="204">
        <f t="shared" ref="AF51" si="1872">AE51*$D51</f>
        <v>0.8</v>
      </c>
      <c r="AG51" s="204">
        <v>8</v>
      </c>
      <c r="AH51" s="204">
        <f t="shared" si="16"/>
        <v>1.28</v>
      </c>
      <c r="AI51" s="204">
        <f t="shared" si="17"/>
        <v>23</v>
      </c>
      <c r="AJ51" s="204">
        <f t="shared" si="18"/>
        <v>3.68</v>
      </c>
      <c r="AK51" s="204">
        <v>10</v>
      </c>
      <c r="AL51" s="204">
        <f t="shared" ref="AL51" si="1873">AK51*$D51</f>
        <v>1.6</v>
      </c>
      <c r="AM51" s="204">
        <v>5</v>
      </c>
      <c r="AN51" s="204">
        <f t="shared" ref="AN51" si="1874">AM51*$D51</f>
        <v>0.8</v>
      </c>
      <c r="AO51" s="204">
        <v>5</v>
      </c>
      <c r="AP51" s="204">
        <f t="shared" si="21"/>
        <v>0.8</v>
      </c>
      <c r="AQ51" s="204">
        <f t="shared" si="22"/>
        <v>20</v>
      </c>
      <c r="AR51" s="204">
        <f t="shared" si="23"/>
        <v>3.2</v>
      </c>
      <c r="AS51" s="204">
        <v>15</v>
      </c>
      <c r="AT51" s="204">
        <f t="shared" ref="AT51" si="1875">AS51*$D51</f>
        <v>2.4</v>
      </c>
      <c r="AU51" s="204">
        <v>10</v>
      </c>
      <c r="AV51" s="204">
        <f t="shared" ref="AV51" si="1876">AU51*$D51</f>
        <v>1.6</v>
      </c>
      <c r="AW51" s="204">
        <v>5</v>
      </c>
      <c r="AX51" s="204">
        <f t="shared" si="26"/>
        <v>0.8</v>
      </c>
      <c r="AY51" s="204">
        <f t="shared" si="27"/>
        <v>30</v>
      </c>
      <c r="AZ51" s="204">
        <f t="shared" si="28"/>
        <v>4.8000000000000007</v>
      </c>
      <c r="BA51" s="204">
        <v>20</v>
      </c>
      <c r="BB51" s="204">
        <f t="shared" ref="BB51" si="1877">BA51*$D51</f>
        <v>3.2</v>
      </c>
      <c r="BC51" s="204">
        <v>5</v>
      </c>
      <c r="BD51" s="204">
        <f t="shared" ref="BD51" si="1878">BC51*$D51</f>
        <v>0.8</v>
      </c>
      <c r="BE51" s="204">
        <v>3</v>
      </c>
      <c r="BF51" s="204">
        <f t="shared" si="31"/>
        <v>0.48</v>
      </c>
      <c r="BG51" s="204">
        <f t="shared" si="32"/>
        <v>28</v>
      </c>
      <c r="BH51" s="204">
        <f t="shared" si="33"/>
        <v>4.4800000000000004</v>
      </c>
      <c r="BI51" s="204">
        <v>12</v>
      </c>
      <c r="BJ51" s="204">
        <f t="shared" ref="BJ51" si="1879">BI51*$D51</f>
        <v>1.92</v>
      </c>
      <c r="BK51" s="204">
        <v>6</v>
      </c>
      <c r="BL51" s="204">
        <f t="shared" ref="BL51" si="1880">BK51*$D51</f>
        <v>0.96</v>
      </c>
      <c r="BM51" s="204">
        <v>2</v>
      </c>
      <c r="BN51" s="204">
        <f t="shared" si="36"/>
        <v>0.32</v>
      </c>
      <c r="BO51" s="204">
        <f t="shared" si="37"/>
        <v>20</v>
      </c>
      <c r="BP51" s="204">
        <f t="shared" si="38"/>
        <v>3.2</v>
      </c>
      <c r="BQ51" s="204">
        <v>8</v>
      </c>
      <c r="BR51" s="204">
        <f t="shared" ref="BR51" si="1881">BQ51*$D51</f>
        <v>1.28</v>
      </c>
      <c r="BS51" s="204">
        <v>6</v>
      </c>
      <c r="BT51" s="204">
        <f t="shared" ref="BT51" si="1882">BS51*$D51</f>
        <v>0.96</v>
      </c>
      <c r="BU51" s="204">
        <v>2</v>
      </c>
      <c r="BV51" s="204">
        <f t="shared" si="41"/>
        <v>0.32</v>
      </c>
      <c r="BW51" s="204">
        <f t="shared" si="42"/>
        <v>16</v>
      </c>
      <c r="BX51" s="204">
        <f t="shared" si="43"/>
        <v>2.56</v>
      </c>
      <c r="BY51" s="204">
        <v>8</v>
      </c>
      <c r="BZ51" s="204">
        <f>BY51*$D51</f>
        <v>1.28</v>
      </c>
      <c r="CA51" s="204">
        <v>5</v>
      </c>
      <c r="CB51" s="204">
        <f t="shared" ref="CB51" si="1883">CA51*$D51</f>
        <v>0.8</v>
      </c>
      <c r="CC51" s="204">
        <v>1</v>
      </c>
      <c r="CD51" s="204">
        <f t="shared" si="46"/>
        <v>0.16</v>
      </c>
      <c r="CE51" s="204">
        <f>CC51+CA51+BY51</f>
        <v>14</v>
      </c>
      <c r="CF51" s="204">
        <f t="shared" si="48"/>
        <v>2.2400000000000002</v>
      </c>
      <c r="CG51" s="204">
        <v>15</v>
      </c>
      <c r="CH51" s="204">
        <f t="shared" ref="CH51" si="1884">CG51*$D51</f>
        <v>2.4</v>
      </c>
      <c r="CI51" s="204">
        <v>10</v>
      </c>
      <c r="CJ51" s="204">
        <f t="shared" ref="CJ51" si="1885">CI51*$D51</f>
        <v>1.6</v>
      </c>
      <c r="CK51" s="204">
        <v>5</v>
      </c>
      <c r="CL51" s="204">
        <f t="shared" si="51"/>
        <v>0.8</v>
      </c>
      <c r="CM51" s="204">
        <f t="shared" si="52"/>
        <v>30</v>
      </c>
      <c r="CN51" s="204">
        <f t="shared" si="53"/>
        <v>4.8000000000000007</v>
      </c>
      <c r="CO51" s="204">
        <v>15</v>
      </c>
      <c r="CP51" s="204">
        <f t="shared" ref="CP51" si="1886">CO51*$D51</f>
        <v>2.4</v>
      </c>
      <c r="CQ51" s="204">
        <v>8</v>
      </c>
      <c r="CR51" s="204">
        <f t="shared" ref="CR51" si="1887">CQ51*$D51</f>
        <v>1.28</v>
      </c>
      <c r="CS51" s="204">
        <v>6</v>
      </c>
      <c r="CT51" s="204">
        <f t="shared" si="56"/>
        <v>0.96</v>
      </c>
      <c r="CU51" s="204">
        <f t="shared" si="57"/>
        <v>29</v>
      </c>
      <c r="CV51" s="204">
        <f t="shared" si="58"/>
        <v>4.6400000000000006</v>
      </c>
      <c r="CW51" s="204">
        <v>15</v>
      </c>
      <c r="CX51" s="204">
        <f t="shared" ref="CX51" si="1888">CW51*$D51</f>
        <v>2.4</v>
      </c>
      <c r="CY51" s="204">
        <v>10</v>
      </c>
      <c r="CZ51" s="204">
        <f t="shared" ref="CZ51" si="1889">CY51*$D51</f>
        <v>1.6</v>
      </c>
      <c r="DA51" s="204">
        <v>5</v>
      </c>
      <c r="DB51" s="204">
        <f t="shared" si="61"/>
        <v>0.8</v>
      </c>
      <c r="DC51" s="204">
        <f t="shared" si="62"/>
        <v>30</v>
      </c>
      <c r="DD51" s="204">
        <f t="shared" si="63"/>
        <v>4.8000000000000007</v>
      </c>
      <c r="DE51" s="204">
        <v>10</v>
      </c>
      <c r="DF51" s="204">
        <f t="shared" ref="DF51" si="1890">DE51*$D51</f>
        <v>1.6</v>
      </c>
      <c r="DG51" s="204">
        <v>3</v>
      </c>
      <c r="DH51" s="204">
        <f t="shared" ref="DH51" si="1891">DG51*$D51</f>
        <v>0.48</v>
      </c>
      <c r="DI51" s="204">
        <v>2</v>
      </c>
      <c r="DJ51" s="204">
        <f t="shared" si="66"/>
        <v>0.32</v>
      </c>
      <c r="DK51" s="204">
        <f t="shared" si="67"/>
        <v>15</v>
      </c>
      <c r="DL51" s="204">
        <f t="shared" si="68"/>
        <v>2.4000000000000004</v>
      </c>
      <c r="DM51" s="204">
        <v>25</v>
      </c>
      <c r="DN51" s="204">
        <f t="shared" ref="DN51" si="1892">DM51*$D51</f>
        <v>4</v>
      </c>
      <c r="DO51" s="204">
        <v>10</v>
      </c>
      <c r="DP51" s="204">
        <f t="shared" ref="DP51" si="1893">DO51*$D51</f>
        <v>1.6</v>
      </c>
      <c r="DQ51" s="204">
        <v>10</v>
      </c>
      <c r="DR51" s="204">
        <f t="shared" si="71"/>
        <v>1.6</v>
      </c>
      <c r="DS51" s="204">
        <f t="shared" si="72"/>
        <v>45</v>
      </c>
      <c r="DT51" s="204">
        <f t="shared" si="73"/>
        <v>7.2</v>
      </c>
      <c r="DU51" s="204">
        <v>20</v>
      </c>
      <c r="DV51" s="204">
        <f>DU51*$D51</f>
        <v>3.2</v>
      </c>
      <c r="DW51" s="204">
        <v>15</v>
      </c>
      <c r="DX51" s="204">
        <f>DW51*$D51</f>
        <v>2.4</v>
      </c>
      <c r="DY51" s="204">
        <v>5</v>
      </c>
      <c r="DZ51" s="204">
        <f>DY51*$D51</f>
        <v>0.8</v>
      </c>
      <c r="EA51" s="204">
        <f t="shared" si="77"/>
        <v>40</v>
      </c>
      <c r="EB51" s="204">
        <f t="shared" si="78"/>
        <v>6.4</v>
      </c>
      <c r="EC51" s="204">
        <v>50</v>
      </c>
      <c r="ED51" s="204">
        <f t="shared" ref="ED51" si="1894">EC51*$D51</f>
        <v>8</v>
      </c>
      <c r="EE51" s="204">
        <v>5</v>
      </c>
      <c r="EF51" s="204">
        <f t="shared" ref="EF51" si="1895">EE51*$D51</f>
        <v>0.8</v>
      </c>
      <c r="EG51" s="204">
        <v>20</v>
      </c>
      <c r="EH51" s="204">
        <f t="shared" si="81"/>
        <v>3.2</v>
      </c>
      <c r="EI51" s="204">
        <f t="shared" si="82"/>
        <v>75</v>
      </c>
      <c r="EJ51" s="204">
        <f t="shared" si="83"/>
        <v>12</v>
      </c>
      <c r="EK51" s="204">
        <v>15</v>
      </c>
      <c r="EL51" s="204">
        <f t="shared" ref="EL51" si="1896">EK51*$D51</f>
        <v>2.4</v>
      </c>
      <c r="EM51" s="204">
        <v>8</v>
      </c>
      <c r="EN51" s="204">
        <f t="shared" ref="EN51" si="1897">EM51*$D51</f>
        <v>1.28</v>
      </c>
      <c r="EO51" s="204">
        <v>10</v>
      </c>
      <c r="EP51" s="204">
        <f t="shared" si="86"/>
        <v>1.6</v>
      </c>
      <c r="EQ51" s="204">
        <f t="shared" si="87"/>
        <v>33</v>
      </c>
      <c r="ER51" s="204">
        <f t="shared" si="88"/>
        <v>5.2799999999999994</v>
      </c>
      <c r="ES51" s="204">
        <v>15</v>
      </c>
      <c r="ET51" s="204">
        <f t="shared" ref="ET51" si="1898">ES51*$D51</f>
        <v>2.4</v>
      </c>
      <c r="EU51" s="204">
        <v>10</v>
      </c>
      <c r="EV51" s="204">
        <f t="shared" ref="EV51" si="1899">EU51*$D51</f>
        <v>1.6</v>
      </c>
      <c r="EW51" s="204">
        <v>10</v>
      </c>
      <c r="EX51" s="204">
        <f t="shared" si="91"/>
        <v>1.6</v>
      </c>
      <c r="EY51" s="204">
        <f t="shared" si="92"/>
        <v>35</v>
      </c>
      <c r="EZ51" s="204">
        <f t="shared" si="93"/>
        <v>5.6</v>
      </c>
      <c r="FA51" s="204">
        <v>30</v>
      </c>
      <c r="FB51" s="204">
        <f t="shared" ref="FB51" si="1900">FA51*$D51</f>
        <v>4.8</v>
      </c>
      <c r="FC51" s="204">
        <v>9</v>
      </c>
      <c r="FD51" s="204">
        <f t="shared" ref="FD51" si="1901">FC51*$D51</f>
        <v>1.44</v>
      </c>
      <c r="FE51" s="204">
        <v>15</v>
      </c>
      <c r="FF51" s="204">
        <f t="shared" si="96"/>
        <v>2.4</v>
      </c>
      <c r="FG51" s="204">
        <f t="shared" si="97"/>
        <v>54</v>
      </c>
      <c r="FH51" s="204">
        <f t="shared" si="98"/>
        <v>8.64</v>
      </c>
      <c r="FI51" s="204">
        <v>25</v>
      </c>
      <c r="FJ51" s="204">
        <f t="shared" ref="FJ51" si="1902">FI51*$D51</f>
        <v>4</v>
      </c>
      <c r="FK51" s="204">
        <v>5</v>
      </c>
      <c r="FL51" s="204">
        <f t="shared" ref="FL51" si="1903">FK51*$D51</f>
        <v>0.8</v>
      </c>
      <c r="FM51" s="204">
        <v>10</v>
      </c>
      <c r="FN51" s="204">
        <f t="shared" si="101"/>
        <v>1.6</v>
      </c>
      <c r="FO51" s="204">
        <f t="shared" si="102"/>
        <v>40</v>
      </c>
      <c r="FP51" s="204">
        <f t="shared" si="103"/>
        <v>6.4</v>
      </c>
      <c r="FQ51" s="204">
        <v>25</v>
      </c>
      <c r="FR51" s="204">
        <f t="shared" ref="FR51" si="1904">FQ51*$D51</f>
        <v>4</v>
      </c>
      <c r="FS51" s="204">
        <v>10</v>
      </c>
      <c r="FT51" s="204">
        <f t="shared" ref="FT51" si="1905">FS51*$D51</f>
        <v>1.6</v>
      </c>
      <c r="FU51" s="204">
        <v>10</v>
      </c>
      <c r="FV51" s="204">
        <f t="shared" si="106"/>
        <v>1.6</v>
      </c>
      <c r="FW51" s="204">
        <f t="shared" si="107"/>
        <v>45</v>
      </c>
      <c r="FX51" s="204">
        <f t="shared" si="108"/>
        <v>7.2</v>
      </c>
      <c r="FY51" s="204">
        <v>20</v>
      </c>
      <c r="FZ51" s="204">
        <f t="shared" ref="FZ51" si="1906">FY51*$D51</f>
        <v>3.2</v>
      </c>
      <c r="GA51" s="204">
        <v>10</v>
      </c>
      <c r="GB51" s="204">
        <f t="shared" ref="GB51" si="1907">GA51*$D51</f>
        <v>1.6</v>
      </c>
      <c r="GC51" s="204">
        <v>5</v>
      </c>
      <c r="GD51" s="204">
        <f t="shared" si="111"/>
        <v>0.8</v>
      </c>
      <c r="GE51" s="204">
        <f t="shared" si="112"/>
        <v>35</v>
      </c>
      <c r="GF51" s="204">
        <f t="shared" si="113"/>
        <v>5.6000000000000005</v>
      </c>
      <c r="GG51" s="204">
        <v>10</v>
      </c>
      <c r="GH51" s="204">
        <f t="shared" ref="GH51" si="1908">GG51*$D51</f>
        <v>1.6</v>
      </c>
      <c r="GI51" s="204">
        <v>8</v>
      </c>
      <c r="GJ51" s="204">
        <f t="shared" ref="GJ51" si="1909">GI51*$D51</f>
        <v>1.28</v>
      </c>
      <c r="GK51" s="204">
        <v>5</v>
      </c>
      <c r="GL51" s="204">
        <f t="shared" si="116"/>
        <v>0.8</v>
      </c>
      <c r="GM51" s="204">
        <f t="shared" si="117"/>
        <v>23</v>
      </c>
      <c r="GN51" s="204">
        <f t="shared" si="118"/>
        <v>3.68</v>
      </c>
      <c r="GO51" s="204">
        <v>10</v>
      </c>
      <c r="GP51" s="204">
        <f t="shared" ref="GP51" si="1910">GO51*$D51</f>
        <v>1.6</v>
      </c>
      <c r="GQ51" s="204">
        <v>8</v>
      </c>
      <c r="GR51" s="204">
        <f t="shared" ref="GR51" si="1911">GQ51*$D51</f>
        <v>1.28</v>
      </c>
      <c r="GS51" s="204">
        <v>6</v>
      </c>
      <c r="GT51" s="204">
        <f t="shared" si="121"/>
        <v>0.96</v>
      </c>
      <c r="GU51" s="204">
        <f t="shared" si="122"/>
        <v>24</v>
      </c>
      <c r="GV51" s="204">
        <f t="shared" si="123"/>
        <v>3.8400000000000003</v>
      </c>
      <c r="GW51" s="204">
        <v>15</v>
      </c>
      <c r="GX51" s="204">
        <f t="shared" ref="GX51" si="1912">GW51*$D51</f>
        <v>2.4</v>
      </c>
      <c r="GY51" s="204">
        <v>10</v>
      </c>
      <c r="GZ51" s="204">
        <f t="shared" ref="GZ51" si="1913">GY51*$D51</f>
        <v>1.6</v>
      </c>
      <c r="HA51" s="204">
        <v>5</v>
      </c>
      <c r="HB51" s="204">
        <f t="shared" si="126"/>
        <v>0.8</v>
      </c>
      <c r="HC51" s="204">
        <f t="shared" si="127"/>
        <v>30</v>
      </c>
      <c r="HD51" s="204">
        <f t="shared" si="128"/>
        <v>4.8000000000000007</v>
      </c>
      <c r="HE51" s="204">
        <v>13</v>
      </c>
      <c r="HF51" s="204">
        <f t="shared" ref="HF51" si="1914">HE51*$D51</f>
        <v>2.08</v>
      </c>
      <c r="HG51" s="204">
        <v>8</v>
      </c>
      <c r="HH51" s="204">
        <f t="shared" ref="HH51" si="1915">HG51*$D51</f>
        <v>1.28</v>
      </c>
      <c r="HI51" s="204">
        <v>5</v>
      </c>
      <c r="HJ51" s="204">
        <f t="shared" si="131"/>
        <v>0.8</v>
      </c>
      <c r="HK51" s="204">
        <f t="shared" si="132"/>
        <v>26</v>
      </c>
      <c r="HL51" s="204">
        <f t="shared" si="133"/>
        <v>4.16</v>
      </c>
      <c r="HM51" s="204">
        <v>15</v>
      </c>
      <c r="HN51" s="204">
        <f t="shared" ref="HN51" si="1916">HM51*$D51</f>
        <v>2.4</v>
      </c>
      <c r="HO51" s="204">
        <v>10</v>
      </c>
      <c r="HP51" s="204">
        <f t="shared" ref="HP51" si="1917">HO51*$D51</f>
        <v>1.6</v>
      </c>
      <c r="HQ51" s="204">
        <v>5</v>
      </c>
      <c r="HR51" s="204">
        <f t="shared" si="136"/>
        <v>0.8</v>
      </c>
      <c r="HS51" s="204">
        <f t="shared" si="137"/>
        <v>30</v>
      </c>
      <c r="HT51" s="204">
        <f t="shared" si="138"/>
        <v>4.8000000000000007</v>
      </c>
      <c r="HU51" s="204">
        <v>10</v>
      </c>
      <c r="HV51" s="204">
        <f>HU51*$D51</f>
        <v>1.6</v>
      </c>
      <c r="HW51" s="204">
        <v>5</v>
      </c>
      <c r="HX51" s="204">
        <f>HW51*$D51</f>
        <v>0.8</v>
      </c>
      <c r="HY51" s="204"/>
      <c r="HZ51" s="204">
        <f>HY51*$D51</f>
        <v>0</v>
      </c>
      <c r="IA51" s="204">
        <f t="shared" si="142"/>
        <v>15</v>
      </c>
      <c r="IB51" s="204">
        <f t="shared" si="143"/>
        <v>2.4000000000000004</v>
      </c>
      <c r="IC51" s="204">
        <v>20</v>
      </c>
      <c r="ID51" s="204">
        <f t="shared" ref="ID51" si="1918">IC51*$D51</f>
        <v>3.2</v>
      </c>
      <c r="IE51" s="204">
        <v>15</v>
      </c>
      <c r="IF51" s="204">
        <f t="shared" ref="IF51" si="1919">IE51*$D51</f>
        <v>2.4</v>
      </c>
      <c r="IG51" s="204">
        <v>9</v>
      </c>
      <c r="IH51" s="204">
        <f t="shared" si="146"/>
        <v>1.44</v>
      </c>
      <c r="II51" s="204">
        <f t="shared" si="147"/>
        <v>44</v>
      </c>
      <c r="IJ51" s="204">
        <f t="shared" si="148"/>
        <v>7.04</v>
      </c>
      <c r="IK51" s="204">
        <v>30</v>
      </c>
      <c r="IL51" s="204">
        <f t="shared" ref="IL51" si="1920">IK51*$D51</f>
        <v>4.8</v>
      </c>
      <c r="IM51" s="204">
        <v>19</v>
      </c>
      <c r="IN51" s="204">
        <f t="shared" ref="IN51" si="1921">IM51*$D51</f>
        <v>3.04</v>
      </c>
      <c r="IO51" s="204">
        <v>5</v>
      </c>
      <c r="IP51" s="204">
        <f t="shared" si="151"/>
        <v>0.8</v>
      </c>
      <c r="IQ51" s="204">
        <f t="shared" si="152"/>
        <v>54</v>
      </c>
      <c r="IR51" s="204">
        <f t="shared" si="153"/>
        <v>8.64</v>
      </c>
      <c r="IS51" s="204">
        <v>17</v>
      </c>
      <c r="IT51" s="204">
        <f t="shared" ref="IT51" si="1922">IS51*$D51</f>
        <v>2.72</v>
      </c>
      <c r="IU51" s="204">
        <v>10</v>
      </c>
      <c r="IV51" s="204">
        <f t="shared" ref="IV51" si="1923">IU51*$D51</f>
        <v>1.6</v>
      </c>
      <c r="IW51" s="204">
        <v>5</v>
      </c>
      <c r="IX51" s="204">
        <f t="shared" si="156"/>
        <v>0.8</v>
      </c>
      <c r="IY51" s="204">
        <f t="shared" si="157"/>
        <v>32</v>
      </c>
      <c r="IZ51" s="204">
        <f t="shared" si="158"/>
        <v>5.120000000000001</v>
      </c>
      <c r="JA51" s="204"/>
      <c r="JB51" s="204">
        <f t="shared" si="1802"/>
        <v>0</v>
      </c>
      <c r="JC51" s="204"/>
      <c r="JD51" s="204">
        <f t="shared" si="1803"/>
        <v>0</v>
      </c>
      <c r="JE51" s="204"/>
      <c r="JF51" s="204">
        <f t="shared" si="1804"/>
        <v>0</v>
      </c>
      <c r="JG51" s="204">
        <f t="shared" si="1805"/>
        <v>0</v>
      </c>
      <c r="JH51" s="204">
        <f t="shared" si="1806"/>
        <v>0</v>
      </c>
      <c r="JI51" s="204">
        <f t="shared" si="1807"/>
        <v>533</v>
      </c>
      <c r="JJ51" s="204">
        <f t="shared" si="1807"/>
        <v>85.279999999999987</v>
      </c>
      <c r="JK51" s="204">
        <f t="shared" si="1807"/>
        <v>266</v>
      </c>
      <c r="JL51" s="204">
        <f t="shared" si="1807"/>
        <v>42.559999999999995</v>
      </c>
      <c r="JM51" s="204">
        <f t="shared" si="1807"/>
        <v>201</v>
      </c>
      <c r="JN51" s="204">
        <f t="shared" si="1807"/>
        <v>32.160000000000011</v>
      </c>
      <c r="JO51" s="205">
        <f t="shared" si="224"/>
        <v>1000</v>
      </c>
      <c r="JP51" s="204">
        <f t="shared" si="225"/>
        <v>160</v>
      </c>
    </row>
    <row r="52" spans="1:276" s="76" customFormat="1" ht="25.5" customHeight="1">
      <c r="A52" s="73"/>
      <c r="B52" s="74" t="s">
        <v>133</v>
      </c>
      <c r="C52" s="73"/>
      <c r="D52" s="157"/>
      <c r="E52" s="75">
        <f>SUM(E49:E51)</f>
        <v>10</v>
      </c>
      <c r="F52" s="117">
        <f>SUM(F49:F51)</f>
        <v>1.6</v>
      </c>
      <c r="G52" s="117">
        <f t="shared" ref="G52:BR52" si="1924">SUM(G49:G51)</f>
        <v>5</v>
      </c>
      <c r="H52" s="117">
        <f t="shared" si="1924"/>
        <v>0.8</v>
      </c>
      <c r="I52" s="117">
        <f t="shared" si="1924"/>
        <v>10</v>
      </c>
      <c r="J52" s="117">
        <f t="shared" si="1924"/>
        <v>1.6</v>
      </c>
      <c r="K52" s="117">
        <f t="shared" si="1924"/>
        <v>25</v>
      </c>
      <c r="L52" s="117">
        <f t="shared" si="1924"/>
        <v>4</v>
      </c>
      <c r="M52" s="117">
        <f t="shared" si="1924"/>
        <v>10</v>
      </c>
      <c r="N52" s="117">
        <f t="shared" si="1924"/>
        <v>1.6</v>
      </c>
      <c r="O52" s="117">
        <f t="shared" si="1924"/>
        <v>5</v>
      </c>
      <c r="P52" s="117">
        <f t="shared" si="1924"/>
        <v>0.8</v>
      </c>
      <c r="Q52" s="117">
        <f t="shared" si="1924"/>
        <v>5</v>
      </c>
      <c r="R52" s="117">
        <f t="shared" si="1924"/>
        <v>0.8</v>
      </c>
      <c r="S52" s="117">
        <f t="shared" si="1924"/>
        <v>20</v>
      </c>
      <c r="T52" s="117">
        <f t="shared" si="1924"/>
        <v>3.2</v>
      </c>
      <c r="U52" s="117">
        <f t="shared" si="1924"/>
        <v>10</v>
      </c>
      <c r="V52" s="117">
        <f t="shared" si="1924"/>
        <v>1.6</v>
      </c>
      <c r="W52" s="117">
        <f t="shared" si="1924"/>
        <v>8</v>
      </c>
      <c r="X52" s="117">
        <f t="shared" si="1924"/>
        <v>1.28</v>
      </c>
      <c r="Y52" s="117">
        <f t="shared" si="1924"/>
        <v>2</v>
      </c>
      <c r="Z52" s="117">
        <f t="shared" si="1924"/>
        <v>0.32</v>
      </c>
      <c r="AA52" s="117">
        <f t="shared" si="1924"/>
        <v>20</v>
      </c>
      <c r="AB52" s="117">
        <f t="shared" si="1924"/>
        <v>3.2</v>
      </c>
      <c r="AC52" s="117">
        <f t="shared" si="1924"/>
        <v>10</v>
      </c>
      <c r="AD52" s="117">
        <f t="shared" si="1924"/>
        <v>1.6</v>
      </c>
      <c r="AE52" s="117">
        <f t="shared" si="1924"/>
        <v>5</v>
      </c>
      <c r="AF52" s="117">
        <f t="shared" si="1924"/>
        <v>0.8</v>
      </c>
      <c r="AG52" s="117">
        <f t="shared" si="1924"/>
        <v>8</v>
      </c>
      <c r="AH52" s="117">
        <f t="shared" si="1924"/>
        <v>1.28</v>
      </c>
      <c r="AI52" s="117">
        <f t="shared" si="1924"/>
        <v>23</v>
      </c>
      <c r="AJ52" s="117">
        <f t="shared" si="1924"/>
        <v>3.68</v>
      </c>
      <c r="AK52" s="117">
        <f t="shared" si="1924"/>
        <v>10</v>
      </c>
      <c r="AL52" s="117">
        <f t="shared" si="1924"/>
        <v>1.6</v>
      </c>
      <c r="AM52" s="117">
        <f t="shared" si="1924"/>
        <v>5</v>
      </c>
      <c r="AN52" s="117">
        <f t="shared" si="1924"/>
        <v>0.8</v>
      </c>
      <c r="AO52" s="117">
        <f t="shared" si="1924"/>
        <v>5</v>
      </c>
      <c r="AP52" s="117">
        <f t="shared" si="1924"/>
        <v>0.8</v>
      </c>
      <c r="AQ52" s="117">
        <f t="shared" si="1924"/>
        <v>20</v>
      </c>
      <c r="AR52" s="117">
        <f t="shared" si="1924"/>
        <v>3.2</v>
      </c>
      <c r="AS52" s="117">
        <f t="shared" si="1924"/>
        <v>15</v>
      </c>
      <c r="AT52" s="117">
        <f t="shared" si="1924"/>
        <v>2.4</v>
      </c>
      <c r="AU52" s="117">
        <f t="shared" si="1924"/>
        <v>10</v>
      </c>
      <c r="AV52" s="117">
        <f t="shared" si="1924"/>
        <v>1.6</v>
      </c>
      <c r="AW52" s="117">
        <f t="shared" si="1924"/>
        <v>5</v>
      </c>
      <c r="AX52" s="117">
        <f t="shared" si="1924"/>
        <v>0.8</v>
      </c>
      <c r="AY52" s="117">
        <f t="shared" si="1924"/>
        <v>30</v>
      </c>
      <c r="AZ52" s="117">
        <f t="shared" si="1924"/>
        <v>4.8000000000000007</v>
      </c>
      <c r="BA52" s="117">
        <f t="shared" si="1924"/>
        <v>20</v>
      </c>
      <c r="BB52" s="117">
        <f t="shared" si="1924"/>
        <v>3.2</v>
      </c>
      <c r="BC52" s="117">
        <f t="shared" si="1924"/>
        <v>5</v>
      </c>
      <c r="BD52" s="117">
        <f t="shared" si="1924"/>
        <v>0.8</v>
      </c>
      <c r="BE52" s="117">
        <f t="shared" si="1924"/>
        <v>3</v>
      </c>
      <c r="BF52" s="117">
        <f t="shared" si="1924"/>
        <v>0.48</v>
      </c>
      <c r="BG52" s="117">
        <f t="shared" si="1924"/>
        <v>28</v>
      </c>
      <c r="BH52" s="117">
        <f t="shared" si="1924"/>
        <v>4.4800000000000004</v>
      </c>
      <c r="BI52" s="117">
        <f t="shared" si="1924"/>
        <v>13</v>
      </c>
      <c r="BJ52" s="117">
        <f t="shared" si="1924"/>
        <v>37.42</v>
      </c>
      <c r="BK52" s="117">
        <f t="shared" si="1924"/>
        <v>6.2</v>
      </c>
      <c r="BL52" s="117">
        <f t="shared" si="1924"/>
        <v>8.06</v>
      </c>
      <c r="BM52" s="117">
        <f t="shared" si="1924"/>
        <v>2</v>
      </c>
      <c r="BN52" s="117">
        <f t="shared" si="1924"/>
        <v>0.32</v>
      </c>
      <c r="BO52" s="117">
        <f t="shared" si="1924"/>
        <v>21.2</v>
      </c>
      <c r="BP52" s="117">
        <f t="shared" si="1924"/>
        <v>45.800000000000004</v>
      </c>
      <c r="BQ52" s="117">
        <f t="shared" si="1924"/>
        <v>8</v>
      </c>
      <c r="BR52" s="117">
        <f t="shared" si="1924"/>
        <v>1.28</v>
      </c>
      <c r="BS52" s="117">
        <f t="shared" ref="BS52:EL52" si="1925">SUM(BS49:BS51)</f>
        <v>6</v>
      </c>
      <c r="BT52" s="117">
        <f t="shared" si="1925"/>
        <v>0.96</v>
      </c>
      <c r="BU52" s="117">
        <f t="shared" si="1925"/>
        <v>2</v>
      </c>
      <c r="BV52" s="117">
        <f t="shared" si="1925"/>
        <v>0.32</v>
      </c>
      <c r="BW52" s="117">
        <f t="shared" si="1925"/>
        <v>16</v>
      </c>
      <c r="BX52" s="117">
        <f t="shared" si="1925"/>
        <v>2.56</v>
      </c>
      <c r="BY52" s="117">
        <f t="shared" si="1925"/>
        <v>8</v>
      </c>
      <c r="BZ52" s="117">
        <f t="shared" si="1925"/>
        <v>1.28</v>
      </c>
      <c r="CA52" s="117">
        <f t="shared" si="1925"/>
        <v>5</v>
      </c>
      <c r="CB52" s="117">
        <f t="shared" si="1925"/>
        <v>0.8</v>
      </c>
      <c r="CC52" s="117">
        <f t="shared" si="1925"/>
        <v>1</v>
      </c>
      <c r="CD52" s="117">
        <f t="shared" si="1925"/>
        <v>0.16</v>
      </c>
      <c r="CE52" s="117">
        <f t="shared" si="1925"/>
        <v>14</v>
      </c>
      <c r="CF52" s="117">
        <f t="shared" si="1925"/>
        <v>2.2400000000000002</v>
      </c>
      <c r="CG52" s="117">
        <f t="shared" si="1925"/>
        <v>15</v>
      </c>
      <c r="CH52" s="117">
        <f t="shared" si="1925"/>
        <v>2.4</v>
      </c>
      <c r="CI52" s="117">
        <f t="shared" si="1925"/>
        <v>10</v>
      </c>
      <c r="CJ52" s="117">
        <f t="shared" si="1925"/>
        <v>1.6</v>
      </c>
      <c r="CK52" s="117">
        <f t="shared" si="1925"/>
        <v>5</v>
      </c>
      <c r="CL52" s="117">
        <f t="shared" si="1925"/>
        <v>0.8</v>
      </c>
      <c r="CM52" s="117">
        <f t="shared" si="1925"/>
        <v>30</v>
      </c>
      <c r="CN52" s="117">
        <f t="shared" si="1925"/>
        <v>4.8000000000000007</v>
      </c>
      <c r="CO52" s="117">
        <f t="shared" si="1925"/>
        <v>15</v>
      </c>
      <c r="CP52" s="117">
        <f t="shared" si="1925"/>
        <v>2.4</v>
      </c>
      <c r="CQ52" s="117">
        <f t="shared" si="1925"/>
        <v>8</v>
      </c>
      <c r="CR52" s="117">
        <f t="shared" si="1925"/>
        <v>1.28</v>
      </c>
      <c r="CS52" s="117">
        <f t="shared" si="1925"/>
        <v>6</v>
      </c>
      <c r="CT52" s="117">
        <f t="shared" si="1925"/>
        <v>0.96</v>
      </c>
      <c r="CU52" s="117">
        <f t="shared" si="1925"/>
        <v>29</v>
      </c>
      <c r="CV52" s="117">
        <f t="shared" si="1925"/>
        <v>4.6400000000000006</v>
      </c>
      <c r="CW52" s="117">
        <f t="shared" si="1925"/>
        <v>15.4</v>
      </c>
      <c r="CX52" s="117">
        <f t="shared" si="1925"/>
        <v>16.600000000000001</v>
      </c>
      <c r="CY52" s="117">
        <f t="shared" si="1925"/>
        <v>10</v>
      </c>
      <c r="CZ52" s="117">
        <f t="shared" si="1925"/>
        <v>1.6</v>
      </c>
      <c r="DA52" s="117">
        <f t="shared" si="1925"/>
        <v>5</v>
      </c>
      <c r="DB52" s="117">
        <f t="shared" si="1925"/>
        <v>0.8</v>
      </c>
      <c r="DC52" s="117">
        <f t="shared" si="1925"/>
        <v>30.4</v>
      </c>
      <c r="DD52" s="117">
        <f t="shared" si="1925"/>
        <v>19</v>
      </c>
      <c r="DE52" s="117">
        <f t="shared" si="1925"/>
        <v>10</v>
      </c>
      <c r="DF52" s="117">
        <f t="shared" si="1925"/>
        <v>1.6</v>
      </c>
      <c r="DG52" s="117">
        <f t="shared" si="1925"/>
        <v>3</v>
      </c>
      <c r="DH52" s="117">
        <f t="shared" si="1925"/>
        <v>0.48</v>
      </c>
      <c r="DI52" s="117">
        <f t="shared" si="1925"/>
        <v>2</v>
      </c>
      <c r="DJ52" s="117">
        <f t="shared" si="1925"/>
        <v>0.32</v>
      </c>
      <c r="DK52" s="117">
        <f t="shared" si="1925"/>
        <v>15</v>
      </c>
      <c r="DL52" s="117">
        <f t="shared" si="1925"/>
        <v>2.4000000000000004</v>
      </c>
      <c r="DM52" s="117">
        <f t="shared" si="1925"/>
        <v>25</v>
      </c>
      <c r="DN52" s="117">
        <f t="shared" si="1925"/>
        <v>4</v>
      </c>
      <c r="DO52" s="117">
        <f t="shared" si="1925"/>
        <v>10</v>
      </c>
      <c r="DP52" s="117">
        <f t="shared" si="1925"/>
        <v>1.6</v>
      </c>
      <c r="DQ52" s="117">
        <f t="shared" si="1925"/>
        <v>10</v>
      </c>
      <c r="DR52" s="117">
        <f t="shared" si="1925"/>
        <v>1.6</v>
      </c>
      <c r="DS52" s="117">
        <f t="shared" si="1925"/>
        <v>45</v>
      </c>
      <c r="DT52" s="117">
        <f t="shared" si="1925"/>
        <v>7.2</v>
      </c>
      <c r="DU52" s="117">
        <f t="shared" ref="DU52:EB52" si="1926">SUM(DU49:DU51)</f>
        <v>20</v>
      </c>
      <c r="DV52" s="117">
        <f t="shared" si="1926"/>
        <v>3.2</v>
      </c>
      <c r="DW52" s="117">
        <f t="shared" si="1926"/>
        <v>15</v>
      </c>
      <c r="DX52" s="117">
        <f t="shared" si="1926"/>
        <v>2.4</v>
      </c>
      <c r="DY52" s="117">
        <f t="shared" si="1926"/>
        <v>5</v>
      </c>
      <c r="DZ52" s="117">
        <f t="shared" si="1926"/>
        <v>0.8</v>
      </c>
      <c r="EA52" s="117">
        <f t="shared" si="1926"/>
        <v>40</v>
      </c>
      <c r="EB52" s="117">
        <f t="shared" si="1926"/>
        <v>6.4</v>
      </c>
      <c r="EC52" s="117">
        <f t="shared" si="1925"/>
        <v>50</v>
      </c>
      <c r="ED52" s="117">
        <f t="shared" si="1925"/>
        <v>8</v>
      </c>
      <c r="EE52" s="117">
        <f t="shared" si="1925"/>
        <v>5</v>
      </c>
      <c r="EF52" s="117">
        <f t="shared" si="1925"/>
        <v>0.8</v>
      </c>
      <c r="EG52" s="117">
        <f t="shared" si="1925"/>
        <v>20</v>
      </c>
      <c r="EH52" s="117">
        <f t="shared" si="1925"/>
        <v>3.2</v>
      </c>
      <c r="EI52" s="117">
        <f t="shared" si="1925"/>
        <v>75</v>
      </c>
      <c r="EJ52" s="117">
        <f t="shared" si="1925"/>
        <v>12</v>
      </c>
      <c r="EK52" s="117">
        <f t="shared" si="1925"/>
        <v>15</v>
      </c>
      <c r="EL52" s="117">
        <f t="shared" si="1925"/>
        <v>2.4</v>
      </c>
      <c r="EM52" s="117">
        <f t="shared" ref="EM52:GX52" si="1927">SUM(EM49:EM51)</f>
        <v>8</v>
      </c>
      <c r="EN52" s="117">
        <f t="shared" si="1927"/>
        <v>1.28</v>
      </c>
      <c r="EO52" s="117">
        <f t="shared" si="1927"/>
        <v>10</v>
      </c>
      <c r="EP52" s="117">
        <f t="shared" si="1927"/>
        <v>1.6</v>
      </c>
      <c r="EQ52" s="117">
        <f t="shared" si="1927"/>
        <v>33</v>
      </c>
      <c r="ER52" s="117">
        <f t="shared" si="1927"/>
        <v>5.2799999999999994</v>
      </c>
      <c r="ES52" s="117">
        <f t="shared" si="1927"/>
        <v>15</v>
      </c>
      <c r="ET52" s="117">
        <f t="shared" si="1927"/>
        <v>2.4</v>
      </c>
      <c r="EU52" s="117">
        <f t="shared" si="1927"/>
        <v>10</v>
      </c>
      <c r="EV52" s="117">
        <f t="shared" si="1927"/>
        <v>1.6</v>
      </c>
      <c r="EW52" s="117">
        <f t="shared" si="1927"/>
        <v>10</v>
      </c>
      <c r="EX52" s="117">
        <f t="shared" si="1927"/>
        <v>1.6</v>
      </c>
      <c r="EY52" s="117">
        <f t="shared" si="1927"/>
        <v>35</v>
      </c>
      <c r="EZ52" s="117">
        <f t="shared" si="1927"/>
        <v>5.6</v>
      </c>
      <c r="FA52" s="117">
        <f t="shared" si="1927"/>
        <v>30</v>
      </c>
      <c r="FB52" s="117">
        <f t="shared" si="1927"/>
        <v>4.8</v>
      </c>
      <c r="FC52" s="117">
        <f t="shared" si="1927"/>
        <v>9</v>
      </c>
      <c r="FD52" s="117">
        <f t="shared" si="1927"/>
        <v>1.44</v>
      </c>
      <c r="FE52" s="117">
        <f t="shared" si="1927"/>
        <v>15</v>
      </c>
      <c r="FF52" s="117">
        <f t="shared" si="1927"/>
        <v>2.4</v>
      </c>
      <c r="FG52" s="117">
        <f t="shared" si="1927"/>
        <v>54</v>
      </c>
      <c r="FH52" s="117">
        <f t="shared" si="1927"/>
        <v>8.64</v>
      </c>
      <c r="FI52" s="117">
        <f t="shared" si="1927"/>
        <v>25</v>
      </c>
      <c r="FJ52" s="117">
        <f t="shared" si="1927"/>
        <v>4</v>
      </c>
      <c r="FK52" s="117">
        <f t="shared" si="1927"/>
        <v>5</v>
      </c>
      <c r="FL52" s="117">
        <f t="shared" si="1927"/>
        <v>0.8</v>
      </c>
      <c r="FM52" s="117">
        <f t="shared" si="1927"/>
        <v>10</v>
      </c>
      <c r="FN52" s="117">
        <f t="shared" si="1927"/>
        <v>1.6</v>
      </c>
      <c r="FO52" s="117">
        <f t="shared" si="1927"/>
        <v>40</v>
      </c>
      <c r="FP52" s="117">
        <f t="shared" si="1927"/>
        <v>6.4</v>
      </c>
      <c r="FQ52" s="117">
        <f t="shared" si="1927"/>
        <v>25</v>
      </c>
      <c r="FR52" s="117">
        <f t="shared" si="1927"/>
        <v>4</v>
      </c>
      <c r="FS52" s="117">
        <f t="shared" si="1927"/>
        <v>10</v>
      </c>
      <c r="FT52" s="117">
        <f t="shared" si="1927"/>
        <v>1.6</v>
      </c>
      <c r="FU52" s="117">
        <f t="shared" si="1927"/>
        <v>10</v>
      </c>
      <c r="FV52" s="117">
        <f t="shared" si="1927"/>
        <v>1.6</v>
      </c>
      <c r="FW52" s="117">
        <f t="shared" si="1927"/>
        <v>45</v>
      </c>
      <c r="FX52" s="117">
        <f t="shared" si="1927"/>
        <v>7.2</v>
      </c>
      <c r="FY52" s="117">
        <f t="shared" si="1927"/>
        <v>20</v>
      </c>
      <c r="FZ52" s="117">
        <f t="shared" si="1927"/>
        <v>3.2</v>
      </c>
      <c r="GA52" s="117">
        <f t="shared" si="1927"/>
        <v>10</v>
      </c>
      <c r="GB52" s="117">
        <f t="shared" si="1927"/>
        <v>1.6</v>
      </c>
      <c r="GC52" s="117">
        <f t="shared" si="1927"/>
        <v>5</v>
      </c>
      <c r="GD52" s="117">
        <f t="shared" si="1927"/>
        <v>0.8</v>
      </c>
      <c r="GE52" s="117">
        <f t="shared" si="1927"/>
        <v>35</v>
      </c>
      <c r="GF52" s="117">
        <f t="shared" si="1927"/>
        <v>5.6000000000000005</v>
      </c>
      <c r="GG52" s="117">
        <f t="shared" si="1927"/>
        <v>10.4</v>
      </c>
      <c r="GH52" s="117">
        <f t="shared" si="1927"/>
        <v>18.480000000000004</v>
      </c>
      <c r="GI52" s="117">
        <f t="shared" si="1927"/>
        <v>8</v>
      </c>
      <c r="GJ52" s="117">
        <f t="shared" si="1927"/>
        <v>1.28</v>
      </c>
      <c r="GK52" s="117">
        <f t="shared" si="1927"/>
        <v>5</v>
      </c>
      <c r="GL52" s="117">
        <f t="shared" si="1927"/>
        <v>0.8</v>
      </c>
      <c r="GM52" s="117">
        <f t="shared" si="1927"/>
        <v>23.4</v>
      </c>
      <c r="GN52" s="117">
        <f t="shared" si="1927"/>
        <v>20.560000000000002</v>
      </c>
      <c r="GO52" s="117">
        <f t="shared" si="1927"/>
        <v>10.4</v>
      </c>
      <c r="GP52" s="117">
        <f t="shared" si="1927"/>
        <v>18.480000000000004</v>
      </c>
      <c r="GQ52" s="117">
        <f t="shared" si="1927"/>
        <v>8</v>
      </c>
      <c r="GR52" s="117">
        <f t="shared" si="1927"/>
        <v>1.28</v>
      </c>
      <c r="GS52" s="117">
        <f t="shared" si="1927"/>
        <v>6</v>
      </c>
      <c r="GT52" s="117">
        <f t="shared" si="1927"/>
        <v>0.96</v>
      </c>
      <c r="GU52" s="117">
        <f t="shared" si="1927"/>
        <v>24.4</v>
      </c>
      <c r="GV52" s="117">
        <f t="shared" si="1927"/>
        <v>20.720000000000002</v>
      </c>
      <c r="GW52" s="117">
        <f t="shared" si="1927"/>
        <v>15</v>
      </c>
      <c r="GX52" s="117">
        <f t="shared" si="1927"/>
        <v>2.4</v>
      </c>
      <c r="GY52" s="117">
        <f t="shared" ref="GY52:JB52" si="1928">SUM(GY49:GY51)</f>
        <v>10</v>
      </c>
      <c r="GZ52" s="117">
        <f t="shared" si="1928"/>
        <v>1.6</v>
      </c>
      <c r="HA52" s="117">
        <f t="shared" si="1928"/>
        <v>5</v>
      </c>
      <c r="HB52" s="117">
        <f t="shared" si="1928"/>
        <v>0.8</v>
      </c>
      <c r="HC52" s="117">
        <f t="shared" si="1928"/>
        <v>30</v>
      </c>
      <c r="HD52" s="117">
        <f t="shared" si="1928"/>
        <v>4.8000000000000007</v>
      </c>
      <c r="HE52" s="117">
        <f t="shared" si="1928"/>
        <v>13</v>
      </c>
      <c r="HF52" s="117">
        <f t="shared" si="1928"/>
        <v>2.08</v>
      </c>
      <c r="HG52" s="117">
        <f t="shared" si="1928"/>
        <v>8</v>
      </c>
      <c r="HH52" s="117">
        <f t="shared" si="1928"/>
        <v>1.28</v>
      </c>
      <c r="HI52" s="117">
        <f t="shared" si="1928"/>
        <v>5</v>
      </c>
      <c r="HJ52" s="117">
        <f t="shared" si="1928"/>
        <v>0.8</v>
      </c>
      <c r="HK52" s="117">
        <f t="shared" si="1928"/>
        <v>26</v>
      </c>
      <c r="HL52" s="117">
        <f t="shared" si="1928"/>
        <v>4.16</v>
      </c>
      <c r="HM52" s="117">
        <f t="shared" si="1928"/>
        <v>15</v>
      </c>
      <c r="HN52" s="117">
        <f t="shared" si="1928"/>
        <v>2.4</v>
      </c>
      <c r="HO52" s="117">
        <f t="shared" si="1928"/>
        <v>10</v>
      </c>
      <c r="HP52" s="117">
        <f t="shared" si="1928"/>
        <v>1.6</v>
      </c>
      <c r="HQ52" s="117">
        <f t="shared" si="1928"/>
        <v>5</v>
      </c>
      <c r="HR52" s="117">
        <f t="shared" si="1928"/>
        <v>0.8</v>
      </c>
      <c r="HS52" s="117">
        <f t="shared" si="1928"/>
        <v>30</v>
      </c>
      <c r="HT52" s="117">
        <f t="shared" si="1928"/>
        <v>4.8000000000000007</v>
      </c>
      <c r="HU52" s="117">
        <f t="shared" ref="HU52:IB52" si="1929">SUM(HU49:HU51)</f>
        <v>10</v>
      </c>
      <c r="HV52" s="117">
        <f t="shared" si="1929"/>
        <v>1.6</v>
      </c>
      <c r="HW52" s="117">
        <f t="shared" si="1929"/>
        <v>5</v>
      </c>
      <c r="HX52" s="117">
        <f t="shared" si="1929"/>
        <v>0.8</v>
      </c>
      <c r="HY52" s="117">
        <f t="shared" si="1929"/>
        <v>0</v>
      </c>
      <c r="HZ52" s="117">
        <f t="shared" si="1929"/>
        <v>0</v>
      </c>
      <c r="IA52" s="117">
        <f t="shared" si="1929"/>
        <v>15</v>
      </c>
      <c r="IB52" s="117">
        <f t="shared" si="1929"/>
        <v>2.4000000000000004</v>
      </c>
      <c r="IC52" s="117">
        <f t="shared" si="1928"/>
        <v>20.399999999999999</v>
      </c>
      <c r="ID52" s="117">
        <f t="shared" si="1928"/>
        <v>17.400000000000002</v>
      </c>
      <c r="IE52" s="117">
        <f t="shared" si="1928"/>
        <v>15</v>
      </c>
      <c r="IF52" s="117">
        <f t="shared" si="1928"/>
        <v>2.4</v>
      </c>
      <c r="IG52" s="117">
        <f t="shared" si="1928"/>
        <v>9</v>
      </c>
      <c r="IH52" s="117">
        <f t="shared" si="1928"/>
        <v>1.44</v>
      </c>
      <c r="II52" s="117">
        <f t="shared" si="1928"/>
        <v>44.4</v>
      </c>
      <c r="IJ52" s="117">
        <f t="shared" si="1928"/>
        <v>21.240000000000002</v>
      </c>
      <c r="IK52" s="117">
        <f t="shared" si="1928"/>
        <v>33</v>
      </c>
      <c r="IL52" s="117">
        <f t="shared" si="1928"/>
        <v>123.36</v>
      </c>
      <c r="IM52" s="117">
        <f t="shared" si="1928"/>
        <v>19.8</v>
      </c>
      <c r="IN52" s="117">
        <f t="shared" si="1928"/>
        <v>34.120000000000005</v>
      </c>
      <c r="IO52" s="117">
        <f t="shared" si="1928"/>
        <v>5.4</v>
      </c>
      <c r="IP52" s="117">
        <f t="shared" si="1928"/>
        <v>15.000000000000002</v>
      </c>
      <c r="IQ52" s="117">
        <f t="shared" si="1928"/>
        <v>58.2</v>
      </c>
      <c r="IR52" s="117">
        <f t="shared" si="1928"/>
        <v>172.48000000000002</v>
      </c>
      <c r="IS52" s="117">
        <f t="shared" si="1928"/>
        <v>17</v>
      </c>
      <c r="IT52" s="117">
        <f t="shared" si="1928"/>
        <v>2.72</v>
      </c>
      <c r="IU52" s="117">
        <f t="shared" si="1928"/>
        <v>10</v>
      </c>
      <c r="IV52" s="117">
        <f t="shared" si="1928"/>
        <v>1.6</v>
      </c>
      <c r="IW52" s="117">
        <f t="shared" si="1928"/>
        <v>5</v>
      </c>
      <c r="IX52" s="117">
        <f t="shared" si="1928"/>
        <v>0.8</v>
      </c>
      <c r="IY52" s="117">
        <f t="shared" si="1928"/>
        <v>32</v>
      </c>
      <c r="IZ52" s="117">
        <f t="shared" si="1928"/>
        <v>5.120000000000001</v>
      </c>
      <c r="JA52" s="117">
        <f t="shared" si="1928"/>
        <v>0</v>
      </c>
      <c r="JB52" s="117">
        <f t="shared" si="1928"/>
        <v>0</v>
      </c>
      <c r="JC52" s="117">
        <f t="shared" ref="JC52:JN52" si="1930">SUM(JC49:JC51)</f>
        <v>0</v>
      </c>
      <c r="JD52" s="117">
        <f t="shared" si="1930"/>
        <v>0</v>
      </c>
      <c r="JE52" s="117">
        <f t="shared" si="1930"/>
        <v>0</v>
      </c>
      <c r="JF52" s="117">
        <f t="shared" si="1930"/>
        <v>0</v>
      </c>
      <c r="JG52" s="117">
        <f t="shared" si="1930"/>
        <v>0</v>
      </c>
      <c r="JH52" s="117">
        <f t="shared" si="1930"/>
        <v>0</v>
      </c>
      <c r="JI52" s="117">
        <f t="shared" si="1930"/>
        <v>538.6</v>
      </c>
      <c r="JJ52" s="117">
        <f t="shared" si="1930"/>
        <v>301.5</v>
      </c>
      <c r="JK52" s="117">
        <f t="shared" si="1930"/>
        <v>267</v>
      </c>
      <c r="JL52" s="117">
        <f t="shared" si="1930"/>
        <v>80.740000000000009</v>
      </c>
      <c r="JM52" s="117">
        <f t="shared" si="1930"/>
        <v>201.4</v>
      </c>
      <c r="JN52" s="117">
        <f t="shared" si="1930"/>
        <v>46.360000000000014</v>
      </c>
      <c r="JO52" s="197">
        <f t="shared" si="224"/>
        <v>1007</v>
      </c>
      <c r="JP52" s="117">
        <f t="shared" si="225"/>
        <v>428.6</v>
      </c>
    </row>
    <row r="53" spans="1:276" s="72" customFormat="1" ht="28.5" customHeight="1">
      <c r="A53" s="95">
        <v>6</v>
      </c>
      <c r="B53" s="97" t="s">
        <v>92</v>
      </c>
      <c r="C53" s="98"/>
      <c r="D53" s="70"/>
      <c r="E53" s="71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3"/>
      <c r="AT53" s="113"/>
      <c r="AU53" s="113"/>
      <c r="AV53" s="113"/>
      <c r="AW53" s="113"/>
      <c r="AX53" s="113"/>
      <c r="AY53" s="113"/>
      <c r="AZ53" s="113"/>
      <c r="BA53" s="113"/>
      <c r="BB53" s="113"/>
      <c r="BC53" s="113"/>
      <c r="BD53" s="113"/>
      <c r="BE53" s="113"/>
      <c r="BF53" s="113"/>
      <c r="BG53" s="113"/>
      <c r="BH53" s="113"/>
      <c r="BI53" s="113"/>
      <c r="BJ53" s="113"/>
      <c r="BK53" s="113"/>
      <c r="BL53" s="113"/>
      <c r="BM53" s="113"/>
      <c r="BN53" s="113"/>
      <c r="BO53" s="113"/>
      <c r="BP53" s="113"/>
      <c r="BQ53" s="113"/>
      <c r="BR53" s="113"/>
      <c r="BS53" s="113"/>
      <c r="BT53" s="113"/>
      <c r="BU53" s="113"/>
      <c r="BV53" s="113"/>
      <c r="BW53" s="113"/>
      <c r="BX53" s="113"/>
      <c r="BY53" s="113"/>
      <c r="BZ53" s="113"/>
      <c r="CA53" s="113"/>
      <c r="CB53" s="113"/>
      <c r="CC53" s="113"/>
      <c r="CD53" s="113"/>
      <c r="CE53" s="113"/>
      <c r="CF53" s="113"/>
      <c r="CG53" s="113"/>
      <c r="CH53" s="113"/>
      <c r="CI53" s="113"/>
      <c r="CJ53" s="113"/>
      <c r="CK53" s="113"/>
      <c r="CL53" s="113"/>
      <c r="CM53" s="113"/>
      <c r="CN53" s="113"/>
      <c r="CO53" s="113"/>
      <c r="CP53" s="113"/>
      <c r="CQ53" s="113"/>
      <c r="CR53" s="113"/>
      <c r="CS53" s="113"/>
      <c r="CT53" s="113"/>
      <c r="CU53" s="113"/>
      <c r="CV53" s="113"/>
      <c r="CW53" s="113"/>
      <c r="CX53" s="113"/>
      <c r="CY53" s="113"/>
      <c r="CZ53" s="113"/>
      <c r="DA53" s="113"/>
      <c r="DB53" s="113"/>
      <c r="DC53" s="113"/>
      <c r="DD53" s="113"/>
      <c r="DE53" s="113"/>
      <c r="DF53" s="113"/>
      <c r="DG53" s="113"/>
      <c r="DH53" s="113"/>
      <c r="DI53" s="113"/>
      <c r="DJ53" s="113"/>
      <c r="DK53" s="113"/>
      <c r="DL53" s="113"/>
      <c r="DM53" s="113"/>
      <c r="DN53" s="113"/>
      <c r="DO53" s="113"/>
      <c r="DP53" s="113"/>
      <c r="DQ53" s="113"/>
      <c r="DR53" s="113"/>
      <c r="DS53" s="113"/>
      <c r="DT53" s="113"/>
      <c r="DU53" s="113"/>
      <c r="DV53" s="113"/>
      <c r="DW53" s="113"/>
      <c r="DX53" s="113"/>
      <c r="DY53" s="113"/>
      <c r="DZ53" s="113"/>
      <c r="EA53" s="113"/>
      <c r="EB53" s="113"/>
      <c r="EC53" s="113"/>
      <c r="ED53" s="113"/>
      <c r="EE53" s="113"/>
      <c r="EF53" s="113"/>
      <c r="EG53" s="113"/>
      <c r="EH53" s="113"/>
      <c r="EI53" s="113"/>
      <c r="EJ53" s="113"/>
      <c r="EK53" s="113"/>
      <c r="EL53" s="113"/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/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/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/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/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13"/>
      <c r="ID53" s="113"/>
      <c r="IE53" s="113"/>
      <c r="IF53" s="113"/>
      <c r="IG53" s="113"/>
      <c r="IH53" s="113"/>
      <c r="II53" s="113"/>
      <c r="IJ53" s="113"/>
      <c r="IK53" s="113"/>
      <c r="IL53" s="113"/>
      <c r="IM53" s="113"/>
      <c r="IN53" s="113"/>
      <c r="IO53" s="113"/>
      <c r="IP53" s="113"/>
      <c r="IQ53" s="113"/>
      <c r="IR53" s="113"/>
      <c r="IS53" s="113"/>
      <c r="IT53" s="113"/>
      <c r="IU53" s="113"/>
      <c r="IV53" s="113"/>
      <c r="IW53" s="113"/>
      <c r="IX53" s="113"/>
      <c r="IY53" s="113"/>
      <c r="IZ53" s="113"/>
      <c r="JA53" s="113"/>
      <c r="JB53" s="113"/>
      <c r="JC53" s="113"/>
      <c r="JD53" s="113"/>
      <c r="JE53" s="113"/>
      <c r="JF53" s="113"/>
      <c r="JG53" s="113"/>
      <c r="JH53" s="113"/>
      <c r="JI53" s="113"/>
      <c r="JJ53" s="113"/>
      <c r="JK53" s="113"/>
      <c r="JL53" s="113"/>
      <c r="JM53" s="113"/>
      <c r="JN53" s="113"/>
      <c r="JO53" s="113"/>
      <c r="JP53" s="113"/>
    </row>
    <row r="54" spans="1:276" s="103" customFormat="1" ht="22.5" customHeight="1">
      <c r="A54" s="99" t="s">
        <v>44</v>
      </c>
      <c r="B54" s="100" t="s">
        <v>93</v>
      </c>
      <c r="C54" s="101"/>
      <c r="D54" s="102"/>
      <c r="E54" s="171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V54" s="172"/>
      <c r="W54" s="172"/>
      <c r="X54" s="172"/>
      <c r="Y54" s="172"/>
      <c r="Z54" s="172"/>
      <c r="AA54" s="172"/>
      <c r="AB54" s="172"/>
      <c r="AC54" s="172"/>
      <c r="AD54" s="172"/>
      <c r="AE54" s="172"/>
      <c r="AF54" s="172"/>
      <c r="AG54" s="172"/>
      <c r="AH54" s="172"/>
      <c r="AI54" s="172"/>
      <c r="AJ54" s="172"/>
      <c r="AK54" s="172"/>
      <c r="AL54" s="172"/>
      <c r="AM54" s="172"/>
      <c r="AN54" s="172"/>
      <c r="AO54" s="172"/>
      <c r="AP54" s="172"/>
      <c r="AQ54" s="172"/>
      <c r="AR54" s="172"/>
      <c r="AS54" s="172"/>
      <c r="AT54" s="172"/>
      <c r="AU54" s="172"/>
      <c r="AV54" s="172"/>
      <c r="AW54" s="172"/>
      <c r="AX54" s="172"/>
      <c r="AY54" s="172"/>
      <c r="AZ54" s="172"/>
      <c r="BA54" s="172"/>
      <c r="BB54" s="172"/>
      <c r="BC54" s="172"/>
      <c r="BD54" s="172"/>
      <c r="BE54" s="172"/>
      <c r="BF54" s="172"/>
      <c r="BG54" s="172"/>
      <c r="BH54" s="172"/>
      <c r="BI54" s="172"/>
      <c r="BJ54" s="172"/>
      <c r="BK54" s="172"/>
      <c r="BL54" s="172"/>
      <c r="BM54" s="172"/>
      <c r="BN54" s="172"/>
      <c r="BO54" s="172"/>
      <c r="BP54" s="172"/>
      <c r="BQ54" s="172"/>
      <c r="BR54" s="172"/>
      <c r="BS54" s="172"/>
      <c r="BT54" s="172"/>
      <c r="BU54" s="172"/>
      <c r="BV54" s="172"/>
      <c r="BW54" s="172"/>
      <c r="BX54" s="172"/>
      <c r="BY54" s="172"/>
      <c r="BZ54" s="172"/>
      <c r="CA54" s="172"/>
      <c r="CB54" s="172"/>
      <c r="CC54" s="172"/>
      <c r="CD54" s="172"/>
      <c r="CE54" s="172"/>
      <c r="CF54" s="172"/>
      <c r="CG54" s="172"/>
      <c r="CH54" s="172"/>
      <c r="CI54" s="172"/>
      <c r="CJ54" s="172"/>
      <c r="CK54" s="172"/>
      <c r="CL54" s="172"/>
      <c r="CM54" s="172"/>
      <c r="CN54" s="172"/>
      <c r="CO54" s="172"/>
      <c r="CP54" s="172"/>
      <c r="CQ54" s="172"/>
      <c r="CR54" s="172"/>
      <c r="CS54" s="172"/>
      <c r="CT54" s="172"/>
      <c r="CU54" s="172"/>
      <c r="CV54" s="172"/>
      <c r="CW54" s="172"/>
      <c r="CX54" s="172"/>
      <c r="CY54" s="172"/>
      <c r="CZ54" s="172"/>
      <c r="DA54" s="172"/>
      <c r="DB54" s="172"/>
      <c r="DC54" s="172"/>
      <c r="DD54" s="172"/>
      <c r="DE54" s="172"/>
      <c r="DF54" s="172"/>
      <c r="DG54" s="172"/>
      <c r="DH54" s="172"/>
      <c r="DI54" s="172"/>
      <c r="DJ54" s="172"/>
      <c r="DK54" s="172"/>
      <c r="DL54" s="172"/>
      <c r="DM54" s="172"/>
      <c r="DN54" s="172"/>
      <c r="DO54" s="172"/>
      <c r="DP54" s="172"/>
      <c r="DQ54" s="172"/>
      <c r="DR54" s="172"/>
      <c r="DS54" s="172"/>
      <c r="DT54" s="172"/>
      <c r="DU54" s="172"/>
      <c r="DV54" s="172"/>
      <c r="DW54" s="172"/>
      <c r="DX54" s="172"/>
      <c r="DY54" s="172"/>
      <c r="DZ54" s="172"/>
      <c r="EA54" s="172"/>
      <c r="EB54" s="172"/>
      <c r="EC54" s="172"/>
      <c r="ED54" s="172"/>
      <c r="EE54" s="172"/>
      <c r="EF54" s="172"/>
      <c r="EG54" s="172"/>
      <c r="EH54" s="172"/>
      <c r="EI54" s="172"/>
      <c r="EJ54" s="172"/>
      <c r="EK54" s="172"/>
      <c r="EL54" s="172"/>
      <c r="EM54" s="172"/>
      <c r="EN54" s="172"/>
      <c r="EO54" s="172"/>
      <c r="EP54" s="172"/>
      <c r="EQ54" s="172"/>
      <c r="ER54" s="172"/>
      <c r="ES54" s="172"/>
      <c r="ET54" s="172"/>
      <c r="EU54" s="172"/>
      <c r="EV54" s="172"/>
      <c r="EW54" s="172"/>
      <c r="EX54" s="172"/>
      <c r="EY54" s="172"/>
      <c r="EZ54" s="172"/>
      <c r="FA54" s="172"/>
      <c r="FB54" s="172"/>
      <c r="FC54" s="172"/>
      <c r="FD54" s="172"/>
      <c r="FE54" s="172"/>
      <c r="FF54" s="172"/>
      <c r="FG54" s="172"/>
      <c r="FH54" s="172"/>
      <c r="FI54" s="172"/>
      <c r="FJ54" s="172"/>
      <c r="FK54" s="172"/>
      <c r="FL54" s="172"/>
      <c r="FM54" s="172"/>
      <c r="FN54" s="172"/>
      <c r="FO54" s="172"/>
      <c r="FP54" s="172"/>
      <c r="FQ54" s="172"/>
      <c r="FR54" s="172"/>
      <c r="FS54" s="172"/>
      <c r="FT54" s="172"/>
      <c r="FU54" s="172"/>
      <c r="FV54" s="172"/>
      <c r="FW54" s="172"/>
      <c r="FX54" s="172"/>
      <c r="FY54" s="172"/>
      <c r="FZ54" s="172"/>
      <c r="GA54" s="172"/>
      <c r="GB54" s="172"/>
      <c r="GC54" s="172"/>
      <c r="GD54" s="172"/>
      <c r="GE54" s="172"/>
      <c r="GF54" s="172"/>
      <c r="GG54" s="172"/>
      <c r="GH54" s="172"/>
      <c r="GI54" s="172"/>
      <c r="GJ54" s="172"/>
      <c r="GK54" s="172"/>
      <c r="GL54" s="172"/>
      <c r="GM54" s="172"/>
      <c r="GN54" s="172"/>
      <c r="GO54" s="172"/>
      <c r="GP54" s="172"/>
      <c r="GQ54" s="172"/>
      <c r="GR54" s="172"/>
      <c r="GS54" s="172"/>
      <c r="GT54" s="172"/>
      <c r="GU54" s="172"/>
      <c r="GV54" s="172"/>
      <c r="GW54" s="172"/>
      <c r="GX54" s="172"/>
      <c r="GY54" s="172"/>
      <c r="GZ54" s="172"/>
      <c r="HA54" s="172"/>
      <c r="HB54" s="172"/>
      <c r="HC54" s="172"/>
      <c r="HD54" s="172"/>
      <c r="HE54" s="172"/>
      <c r="HF54" s="172"/>
      <c r="HG54" s="172"/>
      <c r="HH54" s="172"/>
      <c r="HI54" s="172"/>
      <c r="HJ54" s="172"/>
      <c r="HK54" s="172"/>
      <c r="HL54" s="172"/>
      <c r="HM54" s="172"/>
      <c r="HN54" s="172"/>
      <c r="HO54" s="172"/>
      <c r="HP54" s="172"/>
      <c r="HQ54" s="172"/>
      <c r="HR54" s="172"/>
      <c r="HS54" s="172"/>
      <c r="HT54" s="172"/>
      <c r="HU54" s="172"/>
      <c r="HV54" s="172"/>
      <c r="HW54" s="172"/>
      <c r="HX54" s="172"/>
      <c r="HY54" s="172"/>
      <c r="HZ54" s="172"/>
      <c r="IA54" s="172"/>
      <c r="IB54" s="172"/>
      <c r="IC54" s="172"/>
      <c r="ID54" s="172"/>
      <c r="IE54" s="172"/>
      <c r="IF54" s="172"/>
      <c r="IG54" s="172"/>
      <c r="IH54" s="172"/>
      <c r="II54" s="172"/>
      <c r="IJ54" s="172"/>
      <c r="IK54" s="172"/>
      <c r="IL54" s="172"/>
      <c r="IM54" s="172"/>
      <c r="IN54" s="172"/>
      <c r="IO54" s="172"/>
      <c r="IP54" s="172"/>
      <c r="IQ54" s="172"/>
      <c r="IR54" s="172"/>
      <c r="IS54" s="172"/>
      <c r="IT54" s="172"/>
      <c r="IU54" s="172"/>
      <c r="IV54" s="172"/>
      <c r="IW54" s="172"/>
      <c r="IX54" s="172"/>
      <c r="IY54" s="172"/>
      <c r="IZ54" s="172"/>
      <c r="JA54" s="172"/>
      <c r="JB54" s="172"/>
      <c r="JC54" s="172"/>
      <c r="JD54" s="172"/>
      <c r="JE54" s="172"/>
      <c r="JF54" s="172"/>
      <c r="JG54" s="172"/>
      <c r="JH54" s="172"/>
      <c r="JI54" s="172"/>
      <c r="JJ54" s="172"/>
      <c r="JK54" s="172"/>
      <c r="JL54" s="172"/>
      <c r="JM54" s="172"/>
      <c r="JN54" s="172"/>
      <c r="JO54" s="172"/>
      <c r="JP54" s="172"/>
    </row>
    <row r="55" spans="1:276" ht="24.75" customHeight="1">
      <c r="A55" s="25" t="s">
        <v>46</v>
      </c>
      <c r="B55" s="26" t="s">
        <v>94</v>
      </c>
      <c r="C55" s="24" t="s">
        <v>88</v>
      </c>
      <c r="D55" s="27">
        <v>0.75</v>
      </c>
      <c r="E55" s="28"/>
      <c r="F55" s="29">
        <f t="shared" si="0"/>
        <v>0</v>
      </c>
      <c r="G55" s="29"/>
      <c r="H55" s="29">
        <f t="shared" si="0"/>
        <v>0</v>
      </c>
      <c r="I55" s="29"/>
      <c r="J55" s="29">
        <f t="shared" ref="J55" si="1931">I55*$D55</f>
        <v>0</v>
      </c>
      <c r="K55" s="29">
        <f t="shared" si="2"/>
        <v>0</v>
      </c>
      <c r="L55" s="29">
        <f t="shared" si="3"/>
        <v>0</v>
      </c>
      <c r="M55" s="29">
        <v>1</v>
      </c>
      <c r="N55" s="29">
        <f t="shared" ref="N55" si="1932">M55*$D55</f>
        <v>0.75</v>
      </c>
      <c r="O55" s="29"/>
      <c r="P55" s="29">
        <f t="shared" ref="P55" si="1933">O55*$D55</f>
        <v>0</v>
      </c>
      <c r="Q55" s="29"/>
      <c r="R55" s="29">
        <f t="shared" si="6"/>
        <v>0</v>
      </c>
      <c r="S55" s="29">
        <f t="shared" si="7"/>
        <v>1</v>
      </c>
      <c r="T55" s="29">
        <f t="shared" si="8"/>
        <v>0.75</v>
      </c>
      <c r="U55" s="29">
        <v>1</v>
      </c>
      <c r="V55" s="29">
        <f t="shared" ref="V55" si="1934">U55*$D55</f>
        <v>0.75</v>
      </c>
      <c r="W55" s="29"/>
      <c r="X55" s="29">
        <f t="shared" ref="X55" si="1935">W55*$D55</f>
        <v>0</v>
      </c>
      <c r="Y55" s="29"/>
      <c r="Z55" s="29">
        <f t="shared" si="11"/>
        <v>0</v>
      </c>
      <c r="AA55" s="29">
        <f t="shared" si="12"/>
        <v>1</v>
      </c>
      <c r="AB55" s="29">
        <f t="shared" si="13"/>
        <v>0.75</v>
      </c>
      <c r="AC55" s="29">
        <v>1</v>
      </c>
      <c r="AD55" s="29">
        <f t="shared" ref="AD55" si="1936">AC55*$D55</f>
        <v>0.75</v>
      </c>
      <c r="AE55" s="29"/>
      <c r="AF55" s="29">
        <f t="shared" ref="AF55" si="1937">AE55*$D55</f>
        <v>0</v>
      </c>
      <c r="AG55" s="29"/>
      <c r="AH55" s="29">
        <f t="shared" si="16"/>
        <v>0</v>
      </c>
      <c r="AI55" s="29">
        <f t="shared" si="17"/>
        <v>1</v>
      </c>
      <c r="AJ55" s="29">
        <f t="shared" si="18"/>
        <v>0.75</v>
      </c>
      <c r="AK55" s="29">
        <v>1</v>
      </c>
      <c r="AL55" s="29">
        <f t="shared" ref="AL55" si="1938">AK55*$D55</f>
        <v>0.75</v>
      </c>
      <c r="AM55" s="29"/>
      <c r="AN55" s="29">
        <f t="shared" ref="AN55" si="1939">AM55*$D55</f>
        <v>0</v>
      </c>
      <c r="AO55" s="29"/>
      <c r="AP55" s="29">
        <f t="shared" si="21"/>
        <v>0</v>
      </c>
      <c r="AQ55" s="29">
        <f t="shared" si="22"/>
        <v>1</v>
      </c>
      <c r="AR55" s="29">
        <f t="shared" si="23"/>
        <v>0.75</v>
      </c>
      <c r="AS55" s="29">
        <v>1</v>
      </c>
      <c r="AT55" s="29">
        <f t="shared" ref="AT55" si="1940">AS55*$D55</f>
        <v>0.75</v>
      </c>
      <c r="AU55" s="29"/>
      <c r="AV55" s="29">
        <f t="shared" ref="AV55" si="1941">AU55*$D55</f>
        <v>0</v>
      </c>
      <c r="AW55" s="29"/>
      <c r="AX55" s="29">
        <f t="shared" si="26"/>
        <v>0</v>
      </c>
      <c r="AY55" s="29">
        <f t="shared" si="27"/>
        <v>1</v>
      </c>
      <c r="AZ55" s="29">
        <f t="shared" si="28"/>
        <v>0.75</v>
      </c>
      <c r="BA55" s="29">
        <v>1</v>
      </c>
      <c r="BB55" s="29">
        <f t="shared" ref="BB55" si="1942">BA55*$D55</f>
        <v>0.75</v>
      </c>
      <c r="BC55" s="29"/>
      <c r="BD55" s="29">
        <f t="shared" ref="BD55" si="1943">BC55*$D55</f>
        <v>0</v>
      </c>
      <c r="BE55" s="29"/>
      <c r="BF55" s="29">
        <f t="shared" si="31"/>
        <v>0</v>
      </c>
      <c r="BG55" s="29">
        <f t="shared" si="32"/>
        <v>1</v>
      </c>
      <c r="BH55" s="29">
        <f t="shared" si="33"/>
        <v>0.75</v>
      </c>
      <c r="BI55" s="29"/>
      <c r="BJ55" s="29">
        <f t="shared" ref="BJ55" si="1944">BI55*$D55</f>
        <v>0</v>
      </c>
      <c r="BK55" s="29"/>
      <c r="BL55" s="29">
        <f t="shared" ref="BL55" si="1945">BK55*$D55</f>
        <v>0</v>
      </c>
      <c r="BM55" s="29"/>
      <c r="BN55" s="29">
        <f t="shared" si="36"/>
        <v>0</v>
      </c>
      <c r="BO55" s="29">
        <f t="shared" si="37"/>
        <v>0</v>
      </c>
      <c r="BP55" s="29">
        <f t="shared" si="38"/>
        <v>0</v>
      </c>
      <c r="BQ55" s="29"/>
      <c r="BR55" s="29">
        <f t="shared" ref="BR55" si="1946">BQ55*$D55</f>
        <v>0</v>
      </c>
      <c r="BS55" s="29"/>
      <c r="BT55" s="29">
        <f t="shared" ref="BT55" si="1947">BS55*$D55</f>
        <v>0</v>
      </c>
      <c r="BU55" s="29"/>
      <c r="BV55" s="29">
        <f t="shared" si="41"/>
        <v>0</v>
      </c>
      <c r="BW55" s="29">
        <f t="shared" si="42"/>
        <v>0</v>
      </c>
      <c r="BX55" s="29">
        <f t="shared" si="43"/>
        <v>0</v>
      </c>
      <c r="BY55" s="29">
        <v>1</v>
      </c>
      <c r="BZ55" s="29">
        <f>BY55*$D55</f>
        <v>0.75</v>
      </c>
      <c r="CA55" s="29"/>
      <c r="CB55" s="29">
        <f t="shared" ref="CB55" si="1948">CA55*$D55</f>
        <v>0</v>
      </c>
      <c r="CC55" s="29"/>
      <c r="CD55" s="29">
        <f t="shared" si="46"/>
        <v>0</v>
      </c>
      <c r="CE55" s="29">
        <f>CC55+CA55+BY55</f>
        <v>1</v>
      </c>
      <c r="CF55" s="29">
        <f t="shared" si="48"/>
        <v>0.75</v>
      </c>
      <c r="CG55" s="29">
        <v>1</v>
      </c>
      <c r="CH55" s="29">
        <f t="shared" ref="CH55" si="1949">CG55*$D55</f>
        <v>0.75</v>
      </c>
      <c r="CI55" s="29"/>
      <c r="CJ55" s="29">
        <f t="shared" ref="CJ55" si="1950">CI55*$D55</f>
        <v>0</v>
      </c>
      <c r="CK55" s="29"/>
      <c r="CL55" s="29">
        <f t="shared" si="51"/>
        <v>0</v>
      </c>
      <c r="CM55" s="29">
        <f t="shared" si="52"/>
        <v>1</v>
      </c>
      <c r="CN55" s="29">
        <f t="shared" si="53"/>
        <v>0.75</v>
      </c>
      <c r="CO55" s="29"/>
      <c r="CP55" s="29">
        <f t="shared" ref="CP55" si="1951">CO55*$D55</f>
        <v>0</v>
      </c>
      <c r="CQ55" s="29"/>
      <c r="CR55" s="29">
        <f t="shared" ref="CR55" si="1952">CQ55*$D55</f>
        <v>0</v>
      </c>
      <c r="CS55" s="29"/>
      <c r="CT55" s="29">
        <f t="shared" si="56"/>
        <v>0</v>
      </c>
      <c r="CU55" s="29">
        <f t="shared" si="57"/>
        <v>0</v>
      </c>
      <c r="CV55" s="29">
        <f t="shared" si="58"/>
        <v>0</v>
      </c>
      <c r="CW55" s="29">
        <v>1</v>
      </c>
      <c r="CX55" s="29">
        <f t="shared" ref="CX55" si="1953">CW55*$D55</f>
        <v>0.75</v>
      </c>
      <c r="CY55" s="29"/>
      <c r="CZ55" s="29">
        <f t="shared" ref="CZ55" si="1954">CY55*$D55</f>
        <v>0</v>
      </c>
      <c r="DA55" s="29"/>
      <c r="DB55" s="29">
        <f t="shared" si="61"/>
        <v>0</v>
      </c>
      <c r="DC55" s="29">
        <f t="shared" si="62"/>
        <v>1</v>
      </c>
      <c r="DD55" s="29">
        <f t="shared" si="63"/>
        <v>0.75</v>
      </c>
      <c r="DE55" s="29"/>
      <c r="DF55" s="29">
        <f t="shared" ref="DF55" si="1955">DE55*$D55</f>
        <v>0</v>
      </c>
      <c r="DG55" s="29"/>
      <c r="DH55" s="29">
        <f t="shared" ref="DH55" si="1956">DG55*$D55</f>
        <v>0</v>
      </c>
      <c r="DI55" s="29"/>
      <c r="DJ55" s="29">
        <f t="shared" si="66"/>
        <v>0</v>
      </c>
      <c r="DK55" s="29">
        <f t="shared" si="67"/>
        <v>0</v>
      </c>
      <c r="DL55" s="29">
        <f t="shared" si="68"/>
        <v>0</v>
      </c>
      <c r="DM55" s="29"/>
      <c r="DN55" s="29">
        <f t="shared" ref="DN55" si="1957">DM55*$D55</f>
        <v>0</v>
      </c>
      <c r="DO55" s="29"/>
      <c r="DP55" s="29">
        <f t="shared" ref="DP55" si="1958">DO55*$D55</f>
        <v>0</v>
      </c>
      <c r="DQ55" s="29"/>
      <c r="DR55" s="29">
        <f t="shared" si="71"/>
        <v>0</v>
      </c>
      <c r="DS55" s="29">
        <f t="shared" si="72"/>
        <v>0</v>
      </c>
      <c r="DT55" s="29">
        <f t="shared" si="73"/>
        <v>0</v>
      </c>
      <c r="DU55" s="29"/>
      <c r="DV55" s="29">
        <f>DU55*$D55</f>
        <v>0</v>
      </c>
      <c r="DW55" s="29"/>
      <c r="DX55" s="29">
        <f>DW55*$D55</f>
        <v>0</v>
      </c>
      <c r="DY55" s="29"/>
      <c r="DZ55" s="29">
        <f>DY55*$D55</f>
        <v>0</v>
      </c>
      <c r="EA55" s="29">
        <f t="shared" si="77"/>
        <v>0</v>
      </c>
      <c r="EB55" s="29">
        <f t="shared" si="78"/>
        <v>0</v>
      </c>
      <c r="EC55" s="29">
        <v>1</v>
      </c>
      <c r="ED55" s="29">
        <f t="shared" ref="ED55" si="1959">EC55*$D55</f>
        <v>0.75</v>
      </c>
      <c r="EE55" s="29"/>
      <c r="EF55" s="29">
        <f t="shared" ref="EF55" si="1960">EE55*$D55</f>
        <v>0</v>
      </c>
      <c r="EG55" s="29"/>
      <c r="EH55" s="29">
        <f t="shared" si="81"/>
        <v>0</v>
      </c>
      <c r="EI55" s="29">
        <f t="shared" si="82"/>
        <v>1</v>
      </c>
      <c r="EJ55" s="29">
        <f t="shared" si="83"/>
        <v>0.75</v>
      </c>
      <c r="EK55" s="29">
        <v>1</v>
      </c>
      <c r="EL55" s="29">
        <f t="shared" ref="EL55" si="1961">EK55*$D55</f>
        <v>0.75</v>
      </c>
      <c r="EM55" s="29"/>
      <c r="EN55" s="29">
        <f t="shared" ref="EN55" si="1962">EM55*$D55</f>
        <v>0</v>
      </c>
      <c r="EO55" s="29"/>
      <c r="EP55" s="29">
        <f t="shared" si="86"/>
        <v>0</v>
      </c>
      <c r="EQ55" s="29">
        <f t="shared" si="87"/>
        <v>1</v>
      </c>
      <c r="ER55" s="29">
        <f t="shared" si="88"/>
        <v>0.75</v>
      </c>
      <c r="ES55" s="29">
        <v>0</v>
      </c>
      <c r="ET55" s="29">
        <f t="shared" ref="ET55" si="1963">ES55*$D55</f>
        <v>0</v>
      </c>
      <c r="EU55" s="29"/>
      <c r="EV55" s="29">
        <f t="shared" ref="EV55" si="1964">EU55*$D55</f>
        <v>0</v>
      </c>
      <c r="EW55" s="29"/>
      <c r="EX55" s="29">
        <f t="shared" si="91"/>
        <v>0</v>
      </c>
      <c r="EY55" s="29">
        <f t="shared" si="92"/>
        <v>0</v>
      </c>
      <c r="EZ55" s="29">
        <f t="shared" si="93"/>
        <v>0</v>
      </c>
      <c r="FA55" s="29"/>
      <c r="FB55" s="29">
        <f t="shared" ref="FB55" si="1965">FA55*$D55</f>
        <v>0</v>
      </c>
      <c r="FC55" s="29"/>
      <c r="FD55" s="29">
        <f t="shared" ref="FD55" si="1966">FC55*$D55</f>
        <v>0</v>
      </c>
      <c r="FE55" s="29"/>
      <c r="FF55" s="29">
        <f t="shared" si="96"/>
        <v>0</v>
      </c>
      <c r="FG55" s="29">
        <f t="shared" si="97"/>
        <v>0</v>
      </c>
      <c r="FH55" s="29">
        <f t="shared" si="98"/>
        <v>0</v>
      </c>
      <c r="FI55" s="29"/>
      <c r="FJ55" s="29">
        <f t="shared" ref="FJ55" si="1967">FI55*$D55</f>
        <v>0</v>
      </c>
      <c r="FK55" s="29"/>
      <c r="FL55" s="29">
        <f t="shared" ref="FL55" si="1968">FK55*$D55</f>
        <v>0</v>
      </c>
      <c r="FM55" s="29"/>
      <c r="FN55" s="29">
        <f t="shared" si="101"/>
        <v>0</v>
      </c>
      <c r="FO55" s="29">
        <f t="shared" si="102"/>
        <v>0</v>
      </c>
      <c r="FP55" s="29">
        <f t="shared" si="103"/>
        <v>0</v>
      </c>
      <c r="FQ55" s="29">
        <v>1</v>
      </c>
      <c r="FR55" s="29">
        <f t="shared" ref="FR55" si="1969">FQ55*$D55</f>
        <v>0.75</v>
      </c>
      <c r="FS55" s="29"/>
      <c r="FT55" s="29">
        <f t="shared" ref="FT55" si="1970">FS55*$D55</f>
        <v>0</v>
      </c>
      <c r="FU55" s="29"/>
      <c r="FV55" s="29">
        <f t="shared" si="106"/>
        <v>0</v>
      </c>
      <c r="FW55" s="29">
        <f t="shared" si="107"/>
        <v>1</v>
      </c>
      <c r="FX55" s="29">
        <f t="shared" si="108"/>
        <v>0.75</v>
      </c>
      <c r="FY55" s="29"/>
      <c r="FZ55" s="29">
        <f t="shared" ref="FZ55" si="1971">FY55*$D55</f>
        <v>0</v>
      </c>
      <c r="GA55" s="29"/>
      <c r="GB55" s="29">
        <f t="shared" ref="GB55" si="1972">GA55*$D55</f>
        <v>0</v>
      </c>
      <c r="GC55" s="29"/>
      <c r="GD55" s="29">
        <f t="shared" si="111"/>
        <v>0</v>
      </c>
      <c r="GE55" s="29">
        <f t="shared" si="112"/>
        <v>0</v>
      </c>
      <c r="GF55" s="29">
        <f t="shared" si="113"/>
        <v>0</v>
      </c>
      <c r="GG55" s="29">
        <v>1</v>
      </c>
      <c r="GH55" s="29">
        <f t="shared" ref="GH55" si="1973">GG55*$D55</f>
        <v>0.75</v>
      </c>
      <c r="GI55" s="29"/>
      <c r="GJ55" s="29">
        <f t="shared" ref="GJ55" si="1974">GI55*$D55</f>
        <v>0</v>
      </c>
      <c r="GK55" s="29"/>
      <c r="GL55" s="29">
        <f t="shared" si="116"/>
        <v>0</v>
      </c>
      <c r="GM55" s="29">
        <f t="shared" si="117"/>
        <v>1</v>
      </c>
      <c r="GN55" s="29">
        <f t="shared" si="118"/>
        <v>0.75</v>
      </c>
      <c r="GO55" s="29">
        <v>1</v>
      </c>
      <c r="GP55" s="29">
        <f t="shared" ref="GP55" si="1975">GO55*$D55</f>
        <v>0.75</v>
      </c>
      <c r="GQ55" s="29"/>
      <c r="GR55" s="29">
        <f t="shared" ref="GR55" si="1976">GQ55*$D55</f>
        <v>0</v>
      </c>
      <c r="GS55" s="29"/>
      <c r="GT55" s="29">
        <f t="shared" si="121"/>
        <v>0</v>
      </c>
      <c r="GU55" s="29">
        <f t="shared" si="122"/>
        <v>1</v>
      </c>
      <c r="GV55" s="29">
        <f t="shared" si="123"/>
        <v>0.75</v>
      </c>
      <c r="GW55" s="29">
        <v>1</v>
      </c>
      <c r="GX55" s="29">
        <f t="shared" ref="GX55" si="1977">GW55*$D55</f>
        <v>0.75</v>
      </c>
      <c r="GY55" s="29"/>
      <c r="GZ55" s="29">
        <f t="shared" ref="GZ55" si="1978">GY55*$D55</f>
        <v>0</v>
      </c>
      <c r="HA55" s="29"/>
      <c r="HB55" s="29">
        <f t="shared" si="126"/>
        <v>0</v>
      </c>
      <c r="HC55" s="29">
        <f t="shared" si="127"/>
        <v>1</v>
      </c>
      <c r="HD55" s="29">
        <f t="shared" si="128"/>
        <v>0.75</v>
      </c>
      <c r="HE55" s="29"/>
      <c r="HF55" s="29">
        <f t="shared" ref="HF55" si="1979">HE55*$D55</f>
        <v>0</v>
      </c>
      <c r="HG55" s="29"/>
      <c r="HH55" s="29">
        <f t="shared" ref="HH55" si="1980">HG55*$D55</f>
        <v>0</v>
      </c>
      <c r="HI55" s="29"/>
      <c r="HJ55" s="29">
        <f t="shared" si="131"/>
        <v>0</v>
      </c>
      <c r="HK55" s="29">
        <f t="shared" si="132"/>
        <v>0</v>
      </c>
      <c r="HL55" s="29">
        <f t="shared" si="133"/>
        <v>0</v>
      </c>
      <c r="HM55" s="29">
        <v>1</v>
      </c>
      <c r="HN55" s="29">
        <f t="shared" ref="HN55" si="1981">HM55*$D55</f>
        <v>0.75</v>
      </c>
      <c r="HO55" s="29"/>
      <c r="HP55" s="29">
        <f t="shared" ref="HP55" si="1982">HO55*$D55</f>
        <v>0</v>
      </c>
      <c r="HQ55" s="29"/>
      <c r="HR55" s="29">
        <f t="shared" si="136"/>
        <v>0</v>
      </c>
      <c r="HS55" s="29">
        <f t="shared" si="137"/>
        <v>1</v>
      </c>
      <c r="HT55" s="29">
        <f t="shared" si="138"/>
        <v>0.75</v>
      </c>
      <c r="HU55" s="29">
        <v>1</v>
      </c>
      <c r="HV55" s="29">
        <f>HU55*$D55</f>
        <v>0.75</v>
      </c>
      <c r="HW55" s="29"/>
      <c r="HX55" s="29">
        <f>HW55*$D55</f>
        <v>0</v>
      </c>
      <c r="HY55" s="29"/>
      <c r="HZ55" s="29">
        <f>HY55*$D55</f>
        <v>0</v>
      </c>
      <c r="IA55" s="29">
        <f t="shared" si="142"/>
        <v>1</v>
      </c>
      <c r="IB55" s="29">
        <f t="shared" si="143"/>
        <v>0.75</v>
      </c>
      <c r="IC55" s="29">
        <v>1</v>
      </c>
      <c r="ID55" s="29">
        <f t="shared" ref="ID55" si="1983">IC55*$D55</f>
        <v>0.75</v>
      </c>
      <c r="IE55" s="29"/>
      <c r="IF55" s="29">
        <f t="shared" ref="IF55" si="1984">IE55*$D55</f>
        <v>0</v>
      </c>
      <c r="IG55" s="29"/>
      <c r="IH55" s="29">
        <f t="shared" si="146"/>
        <v>0</v>
      </c>
      <c r="II55" s="29">
        <f t="shared" si="147"/>
        <v>1</v>
      </c>
      <c r="IJ55" s="29">
        <f t="shared" si="148"/>
        <v>0.75</v>
      </c>
      <c r="IK55" s="29">
        <v>2</v>
      </c>
      <c r="IL55" s="29">
        <f t="shared" ref="IL55" si="1985">IK55*$D55</f>
        <v>1.5</v>
      </c>
      <c r="IM55" s="29"/>
      <c r="IN55" s="29">
        <f t="shared" ref="IN55" si="1986">IM55*$D55</f>
        <v>0</v>
      </c>
      <c r="IO55" s="29"/>
      <c r="IP55" s="29">
        <f t="shared" si="151"/>
        <v>0</v>
      </c>
      <c r="IQ55" s="29">
        <f t="shared" si="152"/>
        <v>2</v>
      </c>
      <c r="IR55" s="29">
        <f t="shared" si="153"/>
        <v>1.5</v>
      </c>
      <c r="IS55" s="29"/>
      <c r="IT55" s="29">
        <f t="shared" ref="IT55" si="1987">IS55*$D55</f>
        <v>0</v>
      </c>
      <c r="IU55" s="29"/>
      <c r="IV55" s="29">
        <f t="shared" ref="IV55" si="1988">IU55*$D55</f>
        <v>0</v>
      </c>
      <c r="IW55" s="29"/>
      <c r="IX55" s="29">
        <f t="shared" si="156"/>
        <v>0</v>
      </c>
      <c r="IY55" s="29">
        <f t="shared" si="157"/>
        <v>0</v>
      </c>
      <c r="IZ55" s="29">
        <f t="shared" si="158"/>
        <v>0</v>
      </c>
      <c r="JA55" s="29"/>
      <c r="JB55" s="29">
        <f t="shared" ref="JB55:JB57" si="1989">JA55*$D55</f>
        <v>0</v>
      </c>
      <c r="JC55" s="29"/>
      <c r="JD55" s="29">
        <f t="shared" ref="JD55:JD57" si="1990">JC55*$D55</f>
        <v>0</v>
      </c>
      <c r="JE55" s="29"/>
      <c r="JF55" s="29">
        <f t="shared" ref="JF55:JF57" si="1991">JE55*$D55</f>
        <v>0</v>
      </c>
      <c r="JG55" s="29">
        <f t="shared" ref="JG55:JG57" si="1992">JE55+JC55+JA55</f>
        <v>0</v>
      </c>
      <c r="JH55" s="29">
        <f t="shared" ref="JH55:JH57" si="1993">JF55+JD55+JB55</f>
        <v>0</v>
      </c>
      <c r="JI55" s="116">
        <f t="shared" ref="JI55:JN57" si="1994">DU55+HU55+IS55+IK55+IC55+HM55+HE55+GW55+GO55+GG55+FY55+FQ55+FI55+FA55+ES55+EK55+EC55+DM55+DE55+CW55+CO55+CG55+BY55+BQ55+BI55+BA55+AS55+AK55+AC55+U55+M55+E55+JA55</f>
        <v>20</v>
      </c>
      <c r="JJ55" s="116">
        <f t="shared" si="1994"/>
        <v>15</v>
      </c>
      <c r="JK55" s="116">
        <f t="shared" si="1994"/>
        <v>0</v>
      </c>
      <c r="JL55" s="116">
        <f t="shared" si="1994"/>
        <v>0</v>
      </c>
      <c r="JM55" s="116">
        <f t="shared" si="1994"/>
        <v>0</v>
      </c>
      <c r="JN55" s="116">
        <f t="shared" si="1994"/>
        <v>0</v>
      </c>
      <c r="JO55" s="116">
        <f t="shared" si="224"/>
        <v>20</v>
      </c>
      <c r="JP55" s="116">
        <f t="shared" si="225"/>
        <v>15</v>
      </c>
    </row>
    <row r="56" spans="1:276" ht="24.75" customHeight="1">
      <c r="A56" s="25" t="s">
        <v>49</v>
      </c>
      <c r="B56" s="26" t="s">
        <v>95</v>
      </c>
      <c r="C56" s="24" t="s">
        <v>88</v>
      </c>
      <c r="D56" s="27">
        <v>1</v>
      </c>
      <c r="E56" s="28"/>
      <c r="F56" s="29">
        <f t="shared" ref="F56:H89" si="1995">E56*$D56</f>
        <v>0</v>
      </c>
      <c r="G56" s="29"/>
      <c r="H56" s="29">
        <f t="shared" si="1995"/>
        <v>0</v>
      </c>
      <c r="I56" s="29"/>
      <c r="J56" s="29">
        <f t="shared" ref="J56" si="1996">I56*$D56</f>
        <v>0</v>
      </c>
      <c r="K56" s="29">
        <f t="shared" si="2"/>
        <v>0</v>
      </c>
      <c r="L56" s="29">
        <f t="shared" si="3"/>
        <v>0</v>
      </c>
      <c r="M56" s="29">
        <v>4</v>
      </c>
      <c r="N56" s="29">
        <f t="shared" ref="N56" si="1997">M56*$D56</f>
        <v>4</v>
      </c>
      <c r="O56" s="29">
        <v>0</v>
      </c>
      <c r="P56" s="29">
        <f t="shared" ref="P56" si="1998">O56*$D56</f>
        <v>0</v>
      </c>
      <c r="Q56" s="29">
        <v>0</v>
      </c>
      <c r="R56" s="29">
        <f t="shared" si="6"/>
        <v>0</v>
      </c>
      <c r="S56" s="29">
        <f t="shared" si="7"/>
        <v>4</v>
      </c>
      <c r="T56" s="29">
        <f t="shared" si="8"/>
        <v>4</v>
      </c>
      <c r="U56" s="29">
        <v>2</v>
      </c>
      <c r="V56" s="29">
        <f t="shared" ref="V56" si="1999">U56*$D56</f>
        <v>2</v>
      </c>
      <c r="W56" s="29"/>
      <c r="X56" s="29">
        <f t="shared" ref="X56" si="2000">W56*$D56</f>
        <v>0</v>
      </c>
      <c r="Y56" s="29"/>
      <c r="Z56" s="29">
        <f t="shared" si="11"/>
        <v>0</v>
      </c>
      <c r="AA56" s="29">
        <f t="shared" si="12"/>
        <v>2</v>
      </c>
      <c r="AB56" s="29">
        <f t="shared" si="13"/>
        <v>2</v>
      </c>
      <c r="AC56" s="29">
        <v>3</v>
      </c>
      <c r="AD56" s="29">
        <f t="shared" ref="AD56" si="2001">AC56*$D56</f>
        <v>3</v>
      </c>
      <c r="AE56" s="29"/>
      <c r="AF56" s="29">
        <f t="shared" ref="AF56" si="2002">AE56*$D56</f>
        <v>0</v>
      </c>
      <c r="AG56" s="29"/>
      <c r="AH56" s="29">
        <f t="shared" si="16"/>
        <v>0</v>
      </c>
      <c r="AI56" s="29">
        <f t="shared" si="17"/>
        <v>3</v>
      </c>
      <c r="AJ56" s="29">
        <f t="shared" si="18"/>
        <v>3</v>
      </c>
      <c r="AK56" s="29">
        <v>2</v>
      </c>
      <c r="AL56" s="29">
        <f t="shared" ref="AL56" si="2003">AK56*$D56</f>
        <v>2</v>
      </c>
      <c r="AM56" s="29"/>
      <c r="AN56" s="29">
        <f t="shared" ref="AN56" si="2004">AM56*$D56</f>
        <v>0</v>
      </c>
      <c r="AO56" s="29"/>
      <c r="AP56" s="29">
        <f t="shared" si="21"/>
        <v>0</v>
      </c>
      <c r="AQ56" s="29">
        <f t="shared" si="22"/>
        <v>2</v>
      </c>
      <c r="AR56" s="29">
        <f t="shared" si="23"/>
        <v>2</v>
      </c>
      <c r="AS56" s="29">
        <v>2</v>
      </c>
      <c r="AT56" s="29">
        <f t="shared" ref="AT56" si="2005">AS56*$D56</f>
        <v>2</v>
      </c>
      <c r="AU56" s="29"/>
      <c r="AV56" s="29">
        <f t="shared" ref="AV56" si="2006">AU56*$D56</f>
        <v>0</v>
      </c>
      <c r="AW56" s="29"/>
      <c r="AX56" s="29">
        <f t="shared" si="26"/>
        <v>0</v>
      </c>
      <c r="AY56" s="29">
        <f t="shared" si="27"/>
        <v>2</v>
      </c>
      <c r="AZ56" s="29">
        <f t="shared" si="28"/>
        <v>2</v>
      </c>
      <c r="BA56" s="29">
        <v>1</v>
      </c>
      <c r="BB56" s="29">
        <f t="shared" ref="BB56" si="2007">BA56*$D56</f>
        <v>1</v>
      </c>
      <c r="BC56" s="29"/>
      <c r="BD56" s="29">
        <f t="shared" ref="BD56" si="2008">BC56*$D56</f>
        <v>0</v>
      </c>
      <c r="BE56" s="29"/>
      <c r="BF56" s="29">
        <f t="shared" si="31"/>
        <v>0</v>
      </c>
      <c r="BG56" s="29">
        <f t="shared" si="32"/>
        <v>1</v>
      </c>
      <c r="BH56" s="29">
        <f t="shared" si="33"/>
        <v>1</v>
      </c>
      <c r="BI56" s="29"/>
      <c r="BJ56" s="29">
        <f t="shared" ref="BJ56" si="2009">BI56*$D56</f>
        <v>0</v>
      </c>
      <c r="BK56" s="29"/>
      <c r="BL56" s="29">
        <f t="shared" ref="BL56" si="2010">BK56*$D56</f>
        <v>0</v>
      </c>
      <c r="BM56" s="29"/>
      <c r="BN56" s="29">
        <f t="shared" si="36"/>
        <v>0</v>
      </c>
      <c r="BO56" s="29">
        <f t="shared" si="37"/>
        <v>0</v>
      </c>
      <c r="BP56" s="29">
        <f t="shared" si="38"/>
        <v>0</v>
      </c>
      <c r="BQ56" s="29"/>
      <c r="BR56" s="29">
        <f t="shared" ref="BR56" si="2011">BQ56*$D56</f>
        <v>0</v>
      </c>
      <c r="BS56" s="29"/>
      <c r="BT56" s="29">
        <f t="shared" ref="BT56" si="2012">BS56*$D56</f>
        <v>0</v>
      </c>
      <c r="BU56" s="29"/>
      <c r="BV56" s="29">
        <f t="shared" si="41"/>
        <v>0</v>
      </c>
      <c r="BW56" s="29">
        <f t="shared" si="42"/>
        <v>0</v>
      </c>
      <c r="BX56" s="29">
        <f t="shared" si="43"/>
        <v>0</v>
      </c>
      <c r="BY56" s="29"/>
      <c r="BZ56" s="29">
        <f>BY56*$D56</f>
        <v>0</v>
      </c>
      <c r="CA56" s="29"/>
      <c r="CB56" s="29">
        <f t="shared" ref="CB56" si="2013">CA56*$D56</f>
        <v>0</v>
      </c>
      <c r="CC56" s="29"/>
      <c r="CD56" s="29">
        <f t="shared" si="46"/>
        <v>0</v>
      </c>
      <c r="CE56" s="29">
        <f>CC56+CA56+BY56</f>
        <v>0</v>
      </c>
      <c r="CF56" s="29">
        <f t="shared" si="48"/>
        <v>0</v>
      </c>
      <c r="CG56" s="29">
        <v>2</v>
      </c>
      <c r="CH56" s="29">
        <f t="shared" ref="CH56" si="2014">CG56*$D56</f>
        <v>2</v>
      </c>
      <c r="CI56" s="29"/>
      <c r="CJ56" s="29">
        <f t="shared" ref="CJ56" si="2015">CI56*$D56</f>
        <v>0</v>
      </c>
      <c r="CK56" s="29"/>
      <c r="CL56" s="29">
        <f t="shared" si="51"/>
        <v>0</v>
      </c>
      <c r="CM56" s="29">
        <f t="shared" si="52"/>
        <v>2</v>
      </c>
      <c r="CN56" s="29">
        <f t="shared" si="53"/>
        <v>2</v>
      </c>
      <c r="CO56" s="29"/>
      <c r="CP56" s="29">
        <f t="shared" ref="CP56" si="2016">CO56*$D56</f>
        <v>0</v>
      </c>
      <c r="CQ56" s="29"/>
      <c r="CR56" s="29">
        <f t="shared" ref="CR56" si="2017">CQ56*$D56</f>
        <v>0</v>
      </c>
      <c r="CS56" s="29"/>
      <c r="CT56" s="29">
        <f t="shared" si="56"/>
        <v>0</v>
      </c>
      <c r="CU56" s="29">
        <f t="shared" si="57"/>
        <v>0</v>
      </c>
      <c r="CV56" s="29">
        <f t="shared" si="58"/>
        <v>0</v>
      </c>
      <c r="CW56" s="29">
        <v>3</v>
      </c>
      <c r="CX56" s="29">
        <f t="shared" ref="CX56" si="2018">CW56*$D56</f>
        <v>3</v>
      </c>
      <c r="CY56" s="29"/>
      <c r="CZ56" s="29">
        <f t="shared" ref="CZ56" si="2019">CY56*$D56</f>
        <v>0</v>
      </c>
      <c r="DA56" s="29"/>
      <c r="DB56" s="29">
        <f t="shared" si="61"/>
        <v>0</v>
      </c>
      <c r="DC56" s="29">
        <f t="shared" si="62"/>
        <v>3</v>
      </c>
      <c r="DD56" s="29">
        <f t="shared" si="63"/>
        <v>3</v>
      </c>
      <c r="DE56" s="29">
        <v>1</v>
      </c>
      <c r="DF56" s="29">
        <f t="shared" ref="DF56" si="2020">DE56*$D56</f>
        <v>1</v>
      </c>
      <c r="DG56" s="29"/>
      <c r="DH56" s="29">
        <f t="shared" ref="DH56" si="2021">DG56*$D56</f>
        <v>0</v>
      </c>
      <c r="DI56" s="29"/>
      <c r="DJ56" s="29">
        <f t="shared" si="66"/>
        <v>0</v>
      </c>
      <c r="DK56" s="29">
        <f t="shared" si="67"/>
        <v>1</v>
      </c>
      <c r="DL56" s="29">
        <f t="shared" si="68"/>
        <v>1</v>
      </c>
      <c r="DM56" s="29"/>
      <c r="DN56" s="29">
        <f t="shared" ref="DN56" si="2022">DM56*$D56</f>
        <v>0</v>
      </c>
      <c r="DO56" s="29">
        <v>0</v>
      </c>
      <c r="DP56" s="29">
        <f t="shared" ref="DP56" si="2023">DO56*$D56</f>
        <v>0</v>
      </c>
      <c r="DQ56" s="29"/>
      <c r="DR56" s="29">
        <f t="shared" si="71"/>
        <v>0</v>
      </c>
      <c r="DS56" s="29">
        <f t="shared" si="72"/>
        <v>0</v>
      </c>
      <c r="DT56" s="29">
        <f t="shared" si="73"/>
        <v>0</v>
      </c>
      <c r="DU56" s="29"/>
      <c r="DV56" s="29">
        <f>DU56*$D56</f>
        <v>0</v>
      </c>
      <c r="DW56" s="29"/>
      <c r="DX56" s="29">
        <f>DW56*$D56</f>
        <v>0</v>
      </c>
      <c r="DY56" s="29"/>
      <c r="DZ56" s="29">
        <f>DY56*$D56</f>
        <v>0</v>
      </c>
      <c r="EA56" s="29">
        <f t="shared" si="77"/>
        <v>0</v>
      </c>
      <c r="EB56" s="29">
        <f t="shared" si="78"/>
        <v>0</v>
      </c>
      <c r="EC56" s="29">
        <v>0</v>
      </c>
      <c r="ED56" s="29">
        <f t="shared" ref="ED56" si="2024">EC56*$D56</f>
        <v>0</v>
      </c>
      <c r="EE56" s="29"/>
      <c r="EF56" s="29">
        <f t="shared" ref="EF56" si="2025">EE56*$D56</f>
        <v>0</v>
      </c>
      <c r="EG56" s="29"/>
      <c r="EH56" s="29">
        <f t="shared" si="81"/>
        <v>0</v>
      </c>
      <c r="EI56" s="29">
        <f t="shared" si="82"/>
        <v>0</v>
      </c>
      <c r="EJ56" s="29">
        <f t="shared" si="83"/>
        <v>0</v>
      </c>
      <c r="EK56" s="29"/>
      <c r="EL56" s="29">
        <f t="shared" ref="EL56" si="2026">EK56*$D56</f>
        <v>0</v>
      </c>
      <c r="EM56" s="29"/>
      <c r="EN56" s="29">
        <f t="shared" ref="EN56" si="2027">EM56*$D56</f>
        <v>0</v>
      </c>
      <c r="EO56" s="29"/>
      <c r="EP56" s="29">
        <f t="shared" si="86"/>
        <v>0</v>
      </c>
      <c r="EQ56" s="29">
        <f t="shared" si="87"/>
        <v>0</v>
      </c>
      <c r="ER56" s="29">
        <f t="shared" si="88"/>
        <v>0</v>
      </c>
      <c r="ES56" s="29">
        <v>2</v>
      </c>
      <c r="ET56" s="29">
        <f t="shared" ref="ET56" si="2028">ES56*$D56</f>
        <v>2</v>
      </c>
      <c r="EU56" s="29"/>
      <c r="EV56" s="29">
        <f t="shared" ref="EV56" si="2029">EU56*$D56</f>
        <v>0</v>
      </c>
      <c r="EW56" s="29"/>
      <c r="EX56" s="29">
        <f t="shared" si="91"/>
        <v>0</v>
      </c>
      <c r="EY56" s="29">
        <f t="shared" si="92"/>
        <v>2</v>
      </c>
      <c r="EZ56" s="29">
        <f t="shared" si="93"/>
        <v>2</v>
      </c>
      <c r="FA56" s="29">
        <v>5</v>
      </c>
      <c r="FB56" s="29">
        <f t="shared" ref="FB56" si="2030">FA56*$D56</f>
        <v>5</v>
      </c>
      <c r="FC56" s="29"/>
      <c r="FD56" s="29">
        <f t="shared" ref="FD56" si="2031">FC56*$D56</f>
        <v>0</v>
      </c>
      <c r="FE56" s="29"/>
      <c r="FF56" s="29">
        <f t="shared" si="96"/>
        <v>0</v>
      </c>
      <c r="FG56" s="29">
        <f t="shared" si="97"/>
        <v>5</v>
      </c>
      <c r="FH56" s="29">
        <f t="shared" si="98"/>
        <v>5</v>
      </c>
      <c r="FI56" s="29"/>
      <c r="FJ56" s="29">
        <f t="shared" ref="FJ56" si="2032">FI56*$D56</f>
        <v>0</v>
      </c>
      <c r="FK56" s="29"/>
      <c r="FL56" s="29">
        <f t="shared" ref="FL56" si="2033">FK56*$D56</f>
        <v>0</v>
      </c>
      <c r="FM56" s="29"/>
      <c r="FN56" s="29">
        <f t="shared" si="101"/>
        <v>0</v>
      </c>
      <c r="FO56" s="29">
        <f t="shared" si="102"/>
        <v>0</v>
      </c>
      <c r="FP56" s="29">
        <f t="shared" si="103"/>
        <v>0</v>
      </c>
      <c r="FQ56" s="29">
        <v>2</v>
      </c>
      <c r="FR56" s="29">
        <f t="shared" ref="FR56" si="2034">FQ56*$D56</f>
        <v>2</v>
      </c>
      <c r="FS56" s="29"/>
      <c r="FT56" s="29">
        <f t="shared" ref="FT56" si="2035">FS56*$D56</f>
        <v>0</v>
      </c>
      <c r="FU56" s="29"/>
      <c r="FV56" s="29">
        <f t="shared" si="106"/>
        <v>0</v>
      </c>
      <c r="FW56" s="29">
        <f t="shared" si="107"/>
        <v>2</v>
      </c>
      <c r="FX56" s="29">
        <f t="shared" si="108"/>
        <v>2</v>
      </c>
      <c r="FY56" s="29"/>
      <c r="FZ56" s="29">
        <f t="shared" ref="FZ56" si="2036">FY56*$D56</f>
        <v>0</v>
      </c>
      <c r="GA56" s="29"/>
      <c r="GB56" s="29">
        <f t="shared" ref="GB56" si="2037">GA56*$D56</f>
        <v>0</v>
      </c>
      <c r="GC56" s="29"/>
      <c r="GD56" s="29">
        <f t="shared" si="111"/>
        <v>0</v>
      </c>
      <c r="GE56" s="29">
        <f t="shared" si="112"/>
        <v>0</v>
      </c>
      <c r="GF56" s="29">
        <f t="shared" si="113"/>
        <v>0</v>
      </c>
      <c r="GG56" s="29">
        <v>2</v>
      </c>
      <c r="GH56" s="29">
        <f t="shared" ref="GH56" si="2038">GG56*$D56</f>
        <v>2</v>
      </c>
      <c r="GI56" s="29"/>
      <c r="GJ56" s="29">
        <f t="shared" ref="GJ56" si="2039">GI56*$D56</f>
        <v>0</v>
      </c>
      <c r="GK56" s="29"/>
      <c r="GL56" s="29">
        <f t="shared" si="116"/>
        <v>0</v>
      </c>
      <c r="GM56" s="29">
        <f t="shared" si="117"/>
        <v>2</v>
      </c>
      <c r="GN56" s="29">
        <f t="shared" si="118"/>
        <v>2</v>
      </c>
      <c r="GO56" s="29">
        <v>4</v>
      </c>
      <c r="GP56" s="29">
        <f t="shared" ref="GP56" si="2040">GO56*$D56</f>
        <v>4</v>
      </c>
      <c r="GQ56" s="29"/>
      <c r="GR56" s="29">
        <f t="shared" ref="GR56" si="2041">GQ56*$D56</f>
        <v>0</v>
      </c>
      <c r="GS56" s="29"/>
      <c r="GT56" s="29">
        <f t="shared" si="121"/>
        <v>0</v>
      </c>
      <c r="GU56" s="29">
        <f t="shared" si="122"/>
        <v>4</v>
      </c>
      <c r="GV56" s="29">
        <f t="shared" si="123"/>
        <v>4</v>
      </c>
      <c r="GW56" s="29">
        <v>3</v>
      </c>
      <c r="GX56" s="29">
        <f t="shared" ref="GX56" si="2042">GW56*$D56</f>
        <v>3</v>
      </c>
      <c r="GY56" s="29"/>
      <c r="GZ56" s="29">
        <f t="shared" ref="GZ56" si="2043">GY56*$D56</f>
        <v>0</v>
      </c>
      <c r="HA56" s="29"/>
      <c r="HB56" s="29">
        <f t="shared" si="126"/>
        <v>0</v>
      </c>
      <c r="HC56" s="29">
        <f t="shared" si="127"/>
        <v>3</v>
      </c>
      <c r="HD56" s="29">
        <f t="shared" si="128"/>
        <v>3</v>
      </c>
      <c r="HE56" s="29">
        <v>3</v>
      </c>
      <c r="HF56" s="29">
        <f t="shared" ref="HF56" si="2044">HE56*$D56</f>
        <v>3</v>
      </c>
      <c r="HG56" s="29"/>
      <c r="HH56" s="29">
        <f t="shared" ref="HH56" si="2045">HG56*$D56</f>
        <v>0</v>
      </c>
      <c r="HI56" s="29"/>
      <c r="HJ56" s="29">
        <f t="shared" si="131"/>
        <v>0</v>
      </c>
      <c r="HK56" s="29">
        <f t="shared" si="132"/>
        <v>3</v>
      </c>
      <c r="HL56" s="29">
        <f t="shared" si="133"/>
        <v>3</v>
      </c>
      <c r="HM56" s="29">
        <v>1</v>
      </c>
      <c r="HN56" s="29">
        <f t="shared" ref="HN56" si="2046">HM56*$D56</f>
        <v>1</v>
      </c>
      <c r="HO56" s="29"/>
      <c r="HP56" s="29">
        <f t="shared" ref="HP56" si="2047">HO56*$D56</f>
        <v>0</v>
      </c>
      <c r="HQ56" s="29"/>
      <c r="HR56" s="29">
        <f t="shared" si="136"/>
        <v>0</v>
      </c>
      <c r="HS56" s="29">
        <f t="shared" si="137"/>
        <v>1</v>
      </c>
      <c r="HT56" s="29">
        <f t="shared" si="138"/>
        <v>1</v>
      </c>
      <c r="HU56" s="29">
        <v>2</v>
      </c>
      <c r="HV56" s="29">
        <f>HU56*$D56</f>
        <v>2</v>
      </c>
      <c r="HW56" s="29"/>
      <c r="HX56" s="29">
        <f>HW56*$D56</f>
        <v>0</v>
      </c>
      <c r="HY56" s="29"/>
      <c r="HZ56" s="29">
        <f>HY56*$D56</f>
        <v>0</v>
      </c>
      <c r="IA56" s="29">
        <f t="shared" si="142"/>
        <v>2</v>
      </c>
      <c r="IB56" s="29">
        <f t="shared" si="143"/>
        <v>2</v>
      </c>
      <c r="IC56" s="29">
        <v>3</v>
      </c>
      <c r="ID56" s="29">
        <f t="shared" ref="ID56" si="2048">IC56*$D56</f>
        <v>3</v>
      </c>
      <c r="IE56" s="29"/>
      <c r="IF56" s="29">
        <f t="shared" ref="IF56" si="2049">IE56*$D56</f>
        <v>0</v>
      </c>
      <c r="IG56" s="29"/>
      <c r="IH56" s="29">
        <f t="shared" si="146"/>
        <v>0</v>
      </c>
      <c r="II56" s="29">
        <f t="shared" si="147"/>
        <v>3</v>
      </c>
      <c r="IJ56" s="29">
        <f t="shared" si="148"/>
        <v>3</v>
      </c>
      <c r="IK56" s="29">
        <v>3</v>
      </c>
      <c r="IL56" s="29">
        <f t="shared" ref="IL56" si="2050">IK56*$D56</f>
        <v>3</v>
      </c>
      <c r="IM56" s="29"/>
      <c r="IN56" s="29">
        <f t="shared" ref="IN56" si="2051">IM56*$D56</f>
        <v>0</v>
      </c>
      <c r="IO56" s="29"/>
      <c r="IP56" s="29">
        <f t="shared" si="151"/>
        <v>0</v>
      </c>
      <c r="IQ56" s="29">
        <f t="shared" si="152"/>
        <v>3</v>
      </c>
      <c r="IR56" s="29">
        <f t="shared" si="153"/>
        <v>3</v>
      </c>
      <c r="IS56" s="29"/>
      <c r="IT56" s="29">
        <f t="shared" ref="IT56" si="2052">IS56*$D56</f>
        <v>0</v>
      </c>
      <c r="IU56" s="29"/>
      <c r="IV56" s="29">
        <f t="shared" ref="IV56" si="2053">IU56*$D56</f>
        <v>0</v>
      </c>
      <c r="IW56" s="29"/>
      <c r="IX56" s="29">
        <f t="shared" si="156"/>
        <v>0</v>
      </c>
      <c r="IY56" s="29">
        <f t="shared" si="157"/>
        <v>0</v>
      </c>
      <c r="IZ56" s="29">
        <f t="shared" si="158"/>
        <v>0</v>
      </c>
      <c r="JA56" s="29"/>
      <c r="JB56" s="29">
        <f t="shared" si="1989"/>
        <v>0</v>
      </c>
      <c r="JC56" s="29"/>
      <c r="JD56" s="29">
        <f t="shared" si="1990"/>
        <v>0</v>
      </c>
      <c r="JE56" s="29"/>
      <c r="JF56" s="29">
        <f t="shared" si="1991"/>
        <v>0</v>
      </c>
      <c r="JG56" s="29">
        <f t="shared" si="1992"/>
        <v>0</v>
      </c>
      <c r="JH56" s="29">
        <f t="shared" si="1993"/>
        <v>0</v>
      </c>
      <c r="JI56" s="116">
        <f t="shared" si="1994"/>
        <v>50</v>
      </c>
      <c r="JJ56" s="116">
        <f t="shared" si="1994"/>
        <v>50</v>
      </c>
      <c r="JK56" s="116">
        <f t="shared" si="1994"/>
        <v>0</v>
      </c>
      <c r="JL56" s="116">
        <f t="shared" si="1994"/>
        <v>0</v>
      </c>
      <c r="JM56" s="116">
        <f t="shared" si="1994"/>
        <v>0</v>
      </c>
      <c r="JN56" s="116">
        <f t="shared" si="1994"/>
        <v>0</v>
      </c>
      <c r="JO56" s="116">
        <f t="shared" si="224"/>
        <v>50</v>
      </c>
      <c r="JP56" s="116">
        <f t="shared" si="225"/>
        <v>50</v>
      </c>
    </row>
    <row r="57" spans="1:276" ht="24.75" customHeight="1">
      <c r="A57" s="25" t="s">
        <v>65</v>
      </c>
      <c r="B57" s="26" t="s">
        <v>96</v>
      </c>
      <c r="C57" s="24" t="s">
        <v>88</v>
      </c>
      <c r="D57" s="27">
        <v>1</v>
      </c>
      <c r="E57" s="30"/>
      <c r="F57" s="29">
        <f t="shared" si="1995"/>
        <v>0</v>
      </c>
      <c r="G57" s="29"/>
      <c r="H57" s="29">
        <f t="shared" si="1995"/>
        <v>0</v>
      </c>
      <c r="I57" s="29"/>
      <c r="J57" s="29">
        <f t="shared" ref="J57" si="2054">I57*$D57</f>
        <v>0</v>
      </c>
      <c r="K57" s="29">
        <f t="shared" si="2"/>
        <v>0</v>
      </c>
      <c r="L57" s="29">
        <f t="shared" si="3"/>
        <v>0</v>
      </c>
      <c r="M57" s="29"/>
      <c r="N57" s="29">
        <f t="shared" ref="N57" si="2055">M57*$D57</f>
        <v>0</v>
      </c>
      <c r="O57" s="29">
        <v>0</v>
      </c>
      <c r="P57" s="29">
        <f t="shared" ref="P57" si="2056">O57*$D57</f>
        <v>0</v>
      </c>
      <c r="Q57" s="29">
        <v>1</v>
      </c>
      <c r="R57" s="29">
        <f t="shared" ref="R57:R89" si="2057">Q57*$D57</f>
        <v>1</v>
      </c>
      <c r="S57" s="29">
        <f t="shared" si="7"/>
        <v>1</v>
      </c>
      <c r="T57" s="29">
        <f t="shared" si="8"/>
        <v>1</v>
      </c>
      <c r="U57" s="29"/>
      <c r="V57" s="29">
        <f t="shared" ref="V57" si="2058">U57*$D57</f>
        <v>0</v>
      </c>
      <c r="W57" s="29">
        <v>4</v>
      </c>
      <c r="X57" s="29">
        <f t="shared" ref="X57" si="2059">W57*$D57</f>
        <v>4</v>
      </c>
      <c r="Y57" s="29">
        <v>1</v>
      </c>
      <c r="Z57" s="29">
        <f t="shared" ref="Z57:Z89" si="2060">Y57*$D57</f>
        <v>1</v>
      </c>
      <c r="AA57" s="29">
        <f t="shared" si="12"/>
        <v>5</v>
      </c>
      <c r="AB57" s="29">
        <f t="shared" si="13"/>
        <v>5</v>
      </c>
      <c r="AC57" s="29"/>
      <c r="AD57" s="29">
        <f t="shared" ref="AD57" si="2061">AC57*$D57</f>
        <v>0</v>
      </c>
      <c r="AE57" s="29">
        <v>1</v>
      </c>
      <c r="AF57" s="29">
        <f t="shared" ref="AF57" si="2062">AE57*$D57</f>
        <v>1</v>
      </c>
      <c r="AG57" s="29">
        <v>1</v>
      </c>
      <c r="AH57" s="29">
        <f t="shared" ref="AH57:AH89" si="2063">AG57*$D57</f>
        <v>1</v>
      </c>
      <c r="AI57" s="29">
        <f t="shared" si="17"/>
        <v>2</v>
      </c>
      <c r="AJ57" s="29">
        <f t="shared" si="18"/>
        <v>2</v>
      </c>
      <c r="AK57" s="29"/>
      <c r="AL57" s="29">
        <f t="shared" ref="AL57" si="2064">AK57*$D57</f>
        <v>0</v>
      </c>
      <c r="AM57" s="29">
        <v>1</v>
      </c>
      <c r="AN57" s="29">
        <f t="shared" ref="AN57" si="2065">AM57*$D57</f>
        <v>1</v>
      </c>
      <c r="AO57" s="29">
        <v>1</v>
      </c>
      <c r="AP57" s="29">
        <f t="shared" ref="AP57:AP89" si="2066">AO57*$D57</f>
        <v>1</v>
      </c>
      <c r="AQ57" s="29">
        <f t="shared" si="22"/>
        <v>2</v>
      </c>
      <c r="AR57" s="29">
        <f t="shared" si="23"/>
        <v>2</v>
      </c>
      <c r="AS57" s="29"/>
      <c r="AT57" s="29">
        <f t="shared" ref="AT57" si="2067">AS57*$D57</f>
        <v>0</v>
      </c>
      <c r="AU57" s="29">
        <v>1</v>
      </c>
      <c r="AV57" s="29">
        <f t="shared" ref="AV57" si="2068">AU57*$D57</f>
        <v>1</v>
      </c>
      <c r="AW57" s="29">
        <v>1</v>
      </c>
      <c r="AX57" s="29">
        <f t="shared" ref="AX57:AX89" si="2069">AW57*$D57</f>
        <v>1</v>
      </c>
      <c r="AY57" s="29">
        <f t="shared" si="27"/>
        <v>2</v>
      </c>
      <c r="AZ57" s="29">
        <f t="shared" si="28"/>
        <v>2</v>
      </c>
      <c r="BA57" s="29"/>
      <c r="BB57" s="29">
        <f t="shared" ref="BB57" si="2070">BA57*$D57</f>
        <v>0</v>
      </c>
      <c r="BC57" s="29">
        <v>1</v>
      </c>
      <c r="BD57" s="29">
        <f t="shared" ref="BD57" si="2071">BC57*$D57</f>
        <v>1</v>
      </c>
      <c r="BE57" s="29"/>
      <c r="BF57" s="29">
        <f t="shared" ref="BF57:BF89" si="2072">BE57*$D57</f>
        <v>0</v>
      </c>
      <c r="BG57" s="29">
        <f t="shared" si="32"/>
        <v>1</v>
      </c>
      <c r="BH57" s="29">
        <f t="shared" si="33"/>
        <v>1</v>
      </c>
      <c r="BI57" s="29"/>
      <c r="BJ57" s="29">
        <f t="shared" ref="BJ57" si="2073">BI57*$D57</f>
        <v>0</v>
      </c>
      <c r="BK57" s="29"/>
      <c r="BL57" s="29">
        <f t="shared" ref="BL57" si="2074">BK57*$D57</f>
        <v>0</v>
      </c>
      <c r="BM57" s="29"/>
      <c r="BN57" s="29">
        <f t="shared" ref="BN57:BN89" si="2075">BM57*$D57</f>
        <v>0</v>
      </c>
      <c r="BO57" s="29">
        <f t="shared" si="37"/>
        <v>0</v>
      </c>
      <c r="BP57" s="29">
        <f t="shared" si="38"/>
        <v>0</v>
      </c>
      <c r="BQ57" s="29"/>
      <c r="BR57" s="29">
        <f t="shared" ref="BR57" si="2076">BQ57*$D57</f>
        <v>0</v>
      </c>
      <c r="BS57" s="29"/>
      <c r="BT57" s="29">
        <f t="shared" ref="BT57" si="2077">BS57*$D57</f>
        <v>0</v>
      </c>
      <c r="BU57" s="29"/>
      <c r="BV57" s="29">
        <f t="shared" ref="BV57:BV89" si="2078">BU57*$D57</f>
        <v>0</v>
      </c>
      <c r="BW57" s="29">
        <f t="shared" si="42"/>
        <v>0</v>
      </c>
      <c r="BX57" s="29">
        <f t="shared" si="43"/>
        <v>0</v>
      </c>
      <c r="BY57" s="29"/>
      <c r="BZ57" s="29">
        <f>BY57*$D57</f>
        <v>0</v>
      </c>
      <c r="CA57" s="29">
        <v>1</v>
      </c>
      <c r="CB57" s="29">
        <f t="shared" ref="CB57" si="2079">CA57*$D57</f>
        <v>1</v>
      </c>
      <c r="CC57" s="29"/>
      <c r="CD57" s="29">
        <f t="shared" ref="CD57:CD89" si="2080">CC57*$D57</f>
        <v>0</v>
      </c>
      <c r="CE57" s="29">
        <f>CC57+CA57+BY57</f>
        <v>1</v>
      </c>
      <c r="CF57" s="29">
        <f t="shared" si="48"/>
        <v>1</v>
      </c>
      <c r="CG57" s="29"/>
      <c r="CH57" s="29">
        <f t="shared" ref="CH57" si="2081">CG57*$D57</f>
        <v>0</v>
      </c>
      <c r="CI57" s="29">
        <v>1</v>
      </c>
      <c r="CJ57" s="29">
        <f t="shared" ref="CJ57" si="2082">CI57*$D57</f>
        <v>1</v>
      </c>
      <c r="CK57" s="29"/>
      <c r="CL57" s="29">
        <f t="shared" ref="CL57:CL89" si="2083">CK57*$D57</f>
        <v>0</v>
      </c>
      <c r="CM57" s="29">
        <f t="shared" si="52"/>
        <v>1</v>
      </c>
      <c r="CN57" s="29">
        <f t="shared" si="53"/>
        <v>1</v>
      </c>
      <c r="CO57" s="29"/>
      <c r="CP57" s="29">
        <f t="shared" ref="CP57" si="2084">CO57*$D57</f>
        <v>0</v>
      </c>
      <c r="CQ57" s="29"/>
      <c r="CR57" s="29">
        <f t="shared" ref="CR57" si="2085">CQ57*$D57</f>
        <v>0</v>
      </c>
      <c r="CS57" s="29"/>
      <c r="CT57" s="29">
        <f t="shared" ref="CT57:CT89" si="2086">CS57*$D57</f>
        <v>0</v>
      </c>
      <c r="CU57" s="29">
        <f t="shared" si="57"/>
        <v>0</v>
      </c>
      <c r="CV57" s="29">
        <f t="shared" si="58"/>
        <v>0</v>
      </c>
      <c r="CW57" s="29"/>
      <c r="CX57" s="29">
        <f t="shared" ref="CX57" si="2087">CW57*$D57</f>
        <v>0</v>
      </c>
      <c r="CY57" s="29">
        <v>3</v>
      </c>
      <c r="CZ57" s="29">
        <f t="shared" ref="CZ57" si="2088">CY57*$D57</f>
        <v>3</v>
      </c>
      <c r="DA57" s="29">
        <v>1</v>
      </c>
      <c r="DB57" s="29">
        <f t="shared" ref="DB57:DB89" si="2089">DA57*$D57</f>
        <v>1</v>
      </c>
      <c r="DC57" s="29">
        <f t="shared" si="62"/>
        <v>4</v>
      </c>
      <c r="DD57" s="29">
        <f t="shared" si="63"/>
        <v>4</v>
      </c>
      <c r="DE57" s="29"/>
      <c r="DF57" s="29">
        <f t="shared" ref="DF57" si="2090">DE57*$D57</f>
        <v>0</v>
      </c>
      <c r="DG57" s="29">
        <v>1</v>
      </c>
      <c r="DH57" s="29">
        <f t="shared" ref="DH57" si="2091">DG57*$D57</f>
        <v>1</v>
      </c>
      <c r="DI57" s="29">
        <v>0</v>
      </c>
      <c r="DJ57" s="29">
        <f t="shared" ref="DJ57:DJ89" si="2092">DI57*$D57</f>
        <v>0</v>
      </c>
      <c r="DK57" s="29">
        <f t="shared" si="67"/>
        <v>1</v>
      </c>
      <c r="DL57" s="29">
        <f t="shared" si="68"/>
        <v>1</v>
      </c>
      <c r="DM57" s="29"/>
      <c r="DN57" s="29">
        <f t="shared" ref="DN57" si="2093">DM57*$D57</f>
        <v>0</v>
      </c>
      <c r="DO57" s="29">
        <v>1</v>
      </c>
      <c r="DP57" s="29">
        <f t="shared" ref="DP57" si="2094">DO57*$D57</f>
        <v>1</v>
      </c>
      <c r="DQ57" s="29">
        <v>1</v>
      </c>
      <c r="DR57" s="29">
        <f t="shared" ref="DR57:DR89" si="2095">DQ57*$D57</f>
        <v>1</v>
      </c>
      <c r="DS57" s="29">
        <f t="shared" si="72"/>
        <v>2</v>
      </c>
      <c r="DT57" s="29">
        <f t="shared" si="73"/>
        <v>2</v>
      </c>
      <c r="DU57" s="29"/>
      <c r="DV57" s="29">
        <f>DU57*$D57</f>
        <v>0</v>
      </c>
      <c r="DW57" s="29"/>
      <c r="DX57" s="29">
        <f>DW57*$D57</f>
        <v>0</v>
      </c>
      <c r="DY57" s="29">
        <v>1</v>
      </c>
      <c r="DZ57" s="29">
        <f>DY57*$D57</f>
        <v>1</v>
      </c>
      <c r="EA57" s="29">
        <f t="shared" si="77"/>
        <v>1</v>
      </c>
      <c r="EB57" s="29">
        <f t="shared" si="78"/>
        <v>1</v>
      </c>
      <c r="EC57" s="29"/>
      <c r="ED57" s="29">
        <f t="shared" ref="ED57" si="2096">EC57*$D57</f>
        <v>0</v>
      </c>
      <c r="EE57" s="29">
        <v>0</v>
      </c>
      <c r="EF57" s="29">
        <f t="shared" ref="EF57" si="2097">EE57*$D57</f>
        <v>0</v>
      </c>
      <c r="EG57" s="29">
        <v>2</v>
      </c>
      <c r="EH57" s="29">
        <f t="shared" ref="EH57:EH89" si="2098">EG57*$D57</f>
        <v>2</v>
      </c>
      <c r="EI57" s="29">
        <f t="shared" si="82"/>
        <v>2</v>
      </c>
      <c r="EJ57" s="29">
        <f t="shared" si="83"/>
        <v>2</v>
      </c>
      <c r="EK57" s="29"/>
      <c r="EL57" s="29">
        <f t="shared" ref="EL57" si="2099">EK57*$D57</f>
        <v>0</v>
      </c>
      <c r="EM57" s="29"/>
      <c r="EN57" s="29">
        <f t="shared" ref="EN57" si="2100">EM57*$D57</f>
        <v>0</v>
      </c>
      <c r="EO57" s="29"/>
      <c r="EP57" s="29">
        <f t="shared" ref="EP57:EP89" si="2101">EO57*$D57</f>
        <v>0</v>
      </c>
      <c r="EQ57" s="29">
        <f t="shared" si="87"/>
        <v>0</v>
      </c>
      <c r="ER57" s="29">
        <f t="shared" si="88"/>
        <v>0</v>
      </c>
      <c r="ES57" s="29"/>
      <c r="ET57" s="29">
        <f t="shared" ref="ET57" si="2102">ES57*$D57</f>
        <v>0</v>
      </c>
      <c r="EU57" s="29">
        <v>0</v>
      </c>
      <c r="EV57" s="29">
        <f t="shared" ref="EV57" si="2103">EU57*$D57</f>
        <v>0</v>
      </c>
      <c r="EW57" s="29">
        <v>1</v>
      </c>
      <c r="EX57" s="29">
        <f t="shared" ref="EX57:EX89" si="2104">EW57*$D57</f>
        <v>1</v>
      </c>
      <c r="EY57" s="29">
        <f t="shared" si="92"/>
        <v>1</v>
      </c>
      <c r="EZ57" s="29">
        <f t="shared" si="93"/>
        <v>1</v>
      </c>
      <c r="FA57" s="29"/>
      <c r="FB57" s="29">
        <f t="shared" ref="FB57" si="2105">FA57*$D57</f>
        <v>0</v>
      </c>
      <c r="FC57" s="29">
        <v>1</v>
      </c>
      <c r="FD57" s="29">
        <f t="shared" ref="FD57" si="2106">FC57*$D57</f>
        <v>1</v>
      </c>
      <c r="FE57" s="29">
        <v>2</v>
      </c>
      <c r="FF57" s="29">
        <f t="shared" ref="FF57:FF89" si="2107">FE57*$D57</f>
        <v>2</v>
      </c>
      <c r="FG57" s="29">
        <f t="shared" si="97"/>
        <v>3</v>
      </c>
      <c r="FH57" s="29">
        <f t="shared" si="98"/>
        <v>3</v>
      </c>
      <c r="FI57" s="29"/>
      <c r="FJ57" s="29">
        <f t="shared" ref="FJ57" si="2108">FI57*$D57</f>
        <v>0</v>
      </c>
      <c r="FK57" s="29"/>
      <c r="FL57" s="29">
        <f t="shared" ref="FL57" si="2109">FK57*$D57</f>
        <v>0</v>
      </c>
      <c r="FM57" s="29"/>
      <c r="FN57" s="29">
        <f t="shared" ref="FN57:FN89" si="2110">FM57*$D57</f>
        <v>0</v>
      </c>
      <c r="FO57" s="29">
        <f t="shared" si="102"/>
        <v>0</v>
      </c>
      <c r="FP57" s="29">
        <f t="shared" si="103"/>
        <v>0</v>
      </c>
      <c r="FQ57" s="29"/>
      <c r="FR57" s="29">
        <f t="shared" ref="FR57" si="2111">FQ57*$D57</f>
        <v>0</v>
      </c>
      <c r="FS57" s="29">
        <v>1</v>
      </c>
      <c r="FT57" s="29">
        <f t="shared" ref="FT57" si="2112">FS57*$D57</f>
        <v>1</v>
      </c>
      <c r="FU57" s="29">
        <v>1</v>
      </c>
      <c r="FV57" s="29">
        <f t="shared" ref="FV57:FV89" si="2113">FU57*$D57</f>
        <v>1</v>
      </c>
      <c r="FW57" s="29">
        <f t="shared" si="107"/>
        <v>2</v>
      </c>
      <c r="FX57" s="29">
        <f t="shared" si="108"/>
        <v>2</v>
      </c>
      <c r="FY57" s="29"/>
      <c r="FZ57" s="29">
        <f t="shared" ref="FZ57" si="2114">FY57*$D57</f>
        <v>0</v>
      </c>
      <c r="GA57" s="29"/>
      <c r="GB57" s="29">
        <f t="shared" ref="GB57" si="2115">GA57*$D57</f>
        <v>0</v>
      </c>
      <c r="GC57" s="29"/>
      <c r="GD57" s="29">
        <f t="shared" ref="GD57:GD89" si="2116">GC57*$D57</f>
        <v>0</v>
      </c>
      <c r="GE57" s="29">
        <f t="shared" si="112"/>
        <v>0</v>
      </c>
      <c r="GF57" s="29">
        <f t="shared" si="113"/>
        <v>0</v>
      </c>
      <c r="GG57" s="29"/>
      <c r="GH57" s="29">
        <f t="shared" ref="GH57" si="2117">GG57*$D57</f>
        <v>0</v>
      </c>
      <c r="GI57" s="29">
        <v>2</v>
      </c>
      <c r="GJ57" s="29">
        <f t="shared" ref="GJ57" si="2118">GI57*$D57</f>
        <v>2</v>
      </c>
      <c r="GK57" s="29">
        <v>1</v>
      </c>
      <c r="GL57" s="29">
        <f t="shared" ref="GL57:GL89" si="2119">GK57*$D57</f>
        <v>1</v>
      </c>
      <c r="GM57" s="29">
        <f t="shared" si="117"/>
        <v>3</v>
      </c>
      <c r="GN57" s="29">
        <f t="shared" si="118"/>
        <v>3</v>
      </c>
      <c r="GO57" s="29"/>
      <c r="GP57" s="29">
        <f t="shared" ref="GP57" si="2120">GO57*$D57</f>
        <v>0</v>
      </c>
      <c r="GQ57" s="29">
        <v>3</v>
      </c>
      <c r="GR57" s="29">
        <f t="shared" ref="GR57" si="2121">GQ57*$D57</f>
        <v>3</v>
      </c>
      <c r="GS57" s="29">
        <v>3</v>
      </c>
      <c r="GT57" s="29">
        <f t="shared" ref="GT57:GT89" si="2122">GS57*$D57</f>
        <v>3</v>
      </c>
      <c r="GU57" s="29">
        <f t="shared" si="122"/>
        <v>6</v>
      </c>
      <c r="GV57" s="29">
        <f t="shared" si="123"/>
        <v>6</v>
      </c>
      <c r="GW57" s="29"/>
      <c r="GX57" s="29">
        <f t="shared" ref="GX57" si="2123">GW57*$D57</f>
        <v>0</v>
      </c>
      <c r="GY57" s="29">
        <v>1</v>
      </c>
      <c r="GZ57" s="29">
        <f t="shared" ref="GZ57" si="2124">GY57*$D57</f>
        <v>1</v>
      </c>
      <c r="HA57" s="29">
        <v>1</v>
      </c>
      <c r="HB57" s="29">
        <f t="shared" ref="HB57:HB89" si="2125">HA57*$D57</f>
        <v>1</v>
      </c>
      <c r="HC57" s="29">
        <f t="shared" si="127"/>
        <v>2</v>
      </c>
      <c r="HD57" s="29">
        <f t="shared" si="128"/>
        <v>2</v>
      </c>
      <c r="HE57" s="29"/>
      <c r="HF57" s="29">
        <f t="shared" ref="HF57" si="2126">HE57*$D57</f>
        <v>0</v>
      </c>
      <c r="HG57" s="29">
        <v>1</v>
      </c>
      <c r="HH57" s="29">
        <f t="shared" ref="HH57" si="2127">HG57*$D57</f>
        <v>1</v>
      </c>
      <c r="HI57" s="29">
        <v>1</v>
      </c>
      <c r="HJ57" s="29">
        <f t="shared" ref="HJ57:HJ89" si="2128">HI57*$D57</f>
        <v>1</v>
      </c>
      <c r="HK57" s="29">
        <f t="shared" si="132"/>
        <v>2</v>
      </c>
      <c r="HL57" s="29">
        <f t="shared" si="133"/>
        <v>2</v>
      </c>
      <c r="HM57" s="29"/>
      <c r="HN57" s="29">
        <f t="shared" ref="HN57" si="2129">HM57*$D57</f>
        <v>0</v>
      </c>
      <c r="HO57" s="29"/>
      <c r="HP57" s="29">
        <f t="shared" ref="HP57" si="2130">HO57*$D57</f>
        <v>0</v>
      </c>
      <c r="HQ57" s="29"/>
      <c r="HR57" s="29">
        <f t="shared" ref="HR57:HR89" si="2131">HQ57*$D57</f>
        <v>0</v>
      </c>
      <c r="HS57" s="29">
        <f t="shared" si="137"/>
        <v>0</v>
      </c>
      <c r="HT57" s="29">
        <f t="shared" si="138"/>
        <v>0</v>
      </c>
      <c r="HU57" s="29"/>
      <c r="HV57" s="29">
        <f>HU57*$D57</f>
        <v>0</v>
      </c>
      <c r="HW57" s="29">
        <v>1</v>
      </c>
      <c r="HX57" s="29">
        <f>HW57*$D57</f>
        <v>1</v>
      </c>
      <c r="HY57" s="29">
        <v>1</v>
      </c>
      <c r="HZ57" s="29">
        <f>HY57*$D57</f>
        <v>1</v>
      </c>
      <c r="IA57" s="29">
        <f t="shared" si="142"/>
        <v>2</v>
      </c>
      <c r="IB57" s="29">
        <f t="shared" si="143"/>
        <v>2</v>
      </c>
      <c r="IC57" s="29"/>
      <c r="ID57" s="29">
        <f t="shared" ref="ID57" si="2132">IC57*$D57</f>
        <v>0</v>
      </c>
      <c r="IE57" s="29">
        <v>1</v>
      </c>
      <c r="IF57" s="29">
        <f t="shared" ref="IF57" si="2133">IE57*$D57</f>
        <v>1</v>
      </c>
      <c r="IG57" s="29">
        <v>1</v>
      </c>
      <c r="IH57" s="29">
        <f t="shared" ref="IH57:IH89" si="2134">IG57*$D57</f>
        <v>1</v>
      </c>
      <c r="II57" s="29">
        <f t="shared" si="147"/>
        <v>2</v>
      </c>
      <c r="IJ57" s="29">
        <f t="shared" si="148"/>
        <v>2</v>
      </c>
      <c r="IK57" s="29"/>
      <c r="IL57" s="29">
        <f t="shared" ref="IL57" si="2135">IK57*$D57</f>
        <v>0</v>
      </c>
      <c r="IM57" s="29">
        <v>1</v>
      </c>
      <c r="IN57" s="29">
        <f t="shared" ref="IN57" si="2136">IM57*$D57</f>
        <v>1</v>
      </c>
      <c r="IO57" s="29">
        <v>1</v>
      </c>
      <c r="IP57" s="29">
        <f t="shared" ref="IP57:IP89" si="2137">IO57*$D57</f>
        <v>1</v>
      </c>
      <c r="IQ57" s="29">
        <f t="shared" si="152"/>
        <v>2</v>
      </c>
      <c r="IR57" s="29">
        <f t="shared" si="153"/>
        <v>2</v>
      </c>
      <c r="IS57" s="29"/>
      <c r="IT57" s="29">
        <f t="shared" ref="IT57" si="2138">IS57*$D57</f>
        <v>0</v>
      </c>
      <c r="IU57" s="29"/>
      <c r="IV57" s="29">
        <f t="shared" ref="IV57" si="2139">IU57*$D57</f>
        <v>0</v>
      </c>
      <c r="IW57" s="29"/>
      <c r="IX57" s="29">
        <f t="shared" ref="IX57:IX89" si="2140">IW57*$D57</f>
        <v>0</v>
      </c>
      <c r="IY57" s="29">
        <f t="shared" si="157"/>
        <v>0</v>
      </c>
      <c r="IZ57" s="29">
        <f t="shared" si="158"/>
        <v>0</v>
      </c>
      <c r="JA57" s="29"/>
      <c r="JB57" s="29">
        <f t="shared" si="1989"/>
        <v>0</v>
      </c>
      <c r="JC57" s="29"/>
      <c r="JD57" s="29">
        <f t="shared" si="1990"/>
        <v>0</v>
      </c>
      <c r="JE57" s="29"/>
      <c r="JF57" s="29">
        <f t="shared" si="1991"/>
        <v>0</v>
      </c>
      <c r="JG57" s="29">
        <f t="shared" si="1992"/>
        <v>0</v>
      </c>
      <c r="JH57" s="29">
        <f t="shared" si="1993"/>
        <v>0</v>
      </c>
      <c r="JI57" s="116">
        <f t="shared" si="1994"/>
        <v>0</v>
      </c>
      <c r="JJ57" s="116">
        <f t="shared" si="1994"/>
        <v>0</v>
      </c>
      <c r="JK57" s="116">
        <f t="shared" si="1994"/>
        <v>27</v>
      </c>
      <c r="JL57" s="116">
        <f t="shared" si="1994"/>
        <v>27</v>
      </c>
      <c r="JM57" s="116">
        <f t="shared" si="1994"/>
        <v>23</v>
      </c>
      <c r="JN57" s="116">
        <f t="shared" si="1994"/>
        <v>23</v>
      </c>
      <c r="JO57" s="116">
        <f t="shared" si="224"/>
        <v>50</v>
      </c>
      <c r="JP57" s="116">
        <f t="shared" si="225"/>
        <v>50</v>
      </c>
    </row>
    <row r="58" spans="1:276" s="103" customFormat="1" ht="37.5" customHeight="1">
      <c r="A58" s="99" t="s">
        <v>62</v>
      </c>
      <c r="B58" s="218" t="s">
        <v>97</v>
      </c>
      <c r="C58" s="218"/>
      <c r="D58" s="218"/>
      <c r="E58" s="104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6"/>
      <c r="Z58" s="146"/>
      <c r="AA58" s="146"/>
      <c r="AB58" s="146"/>
      <c r="AC58" s="146"/>
      <c r="AD58" s="146"/>
      <c r="AE58" s="146"/>
      <c r="AF58" s="146"/>
      <c r="AG58" s="146"/>
      <c r="AH58" s="146"/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  <c r="BI58" s="146"/>
      <c r="BJ58" s="146"/>
      <c r="BK58" s="146"/>
      <c r="BL58" s="146"/>
      <c r="BM58" s="146"/>
      <c r="BN58" s="146"/>
      <c r="BO58" s="146"/>
      <c r="BP58" s="146"/>
      <c r="BQ58" s="146"/>
      <c r="BR58" s="146"/>
      <c r="BS58" s="146"/>
      <c r="BT58" s="146"/>
      <c r="BU58" s="146"/>
      <c r="BV58" s="146"/>
      <c r="BW58" s="146"/>
      <c r="BX58" s="146"/>
      <c r="BY58" s="146"/>
      <c r="BZ58" s="146"/>
      <c r="CA58" s="146"/>
      <c r="CB58" s="146"/>
      <c r="CC58" s="146"/>
      <c r="CD58" s="146"/>
      <c r="CE58" s="146"/>
      <c r="CF58" s="146"/>
      <c r="CG58" s="146"/>
      <c r="CH58" s="146"/>
      <c r="CI58" s="146"/>
      <c r="CJ58" s="146"/>
      <c r="CK58" s="146"/>
      <c r="CL58" s="146"/>
      <c r="CM58" s="146"/>
      <c r="CN58" s="146"/>
      <c r="CO58" s="146"/>
      <c r="CP58" s="146"/>
      <c r="CQ58" s="146"/>
      <c r="CR58" s="146"/>
      <c r="CS58" s="146"/>
      <c r="CT58" s="146"/>
      <c r="CU58" s="146"/>
      <c r="CV58" s="146"/>
      <c r="CW58" s="146"/>
      <c r="CX58" s="146"/>
      <c r="CY58" s="146"/>
      <c r="CZ58" s="146"/>
      <c r="DA58" s="146"/>
      <c r="DB58" s="146"/>
      <c r="DC58" s="146"/>
      <c r="DD58" s="146"/>
      <c r="DE58" s="146"/>
      <c r="DF58" s="146"/>
      <c r="DG58" s="146"/>
      <c r="DH58" s="146"/>
      <c r="DI58" s="146"/>
      <c r="DJ58" s="146"/>
      <c r="DK58" s="146"/>
      <c r="DL58" s="146"/>
      <c r="DM58" s="146"/>
      <c r="DN58" s="146"/>
      <c r="DO58" s="146"/>
      <c r="DP58" s="146"/>
      <c r="DQ58" s="146"/>
      <c r="DR58" s="146"/>
      <c r="DS58" s="146"/>
      <c r="DT58" s="146"/>
      <c r="DU58" s="146"/>
      <c r="DV58" s="146"/>
      <c r="DW58" s="146"/>
      <c r="DX58" s="146"/>
      <c r="DY58" s="146"/>
      <c r="DZ58" s="146"/>
      <c r="EA58" s="146"/>
      <c r="EB58" s="146"/>
      <c r="EC58" s="146"/>
      <c r="ED58" s="146"/>
      <c r="EE58" s="146"/>
      <c r="EF58" s="146"/>
      <c r="EG58" s="146"/>
      <c r="EH58" s="146"/>
      <c r="EI58" s="146"/>
      <c r="EJ58" s="146"/>
      <c r="EK58" s="146"/>
      <c r="EL58" s="146"/>
      <c r="EM58" s="146"/>
      <c r="EN58" s="146"/>
      <c r="EO58" s="146"/>
      <c r="EP58" s="146"/>
      <c r="EQ58" s="146"/>
      <c r="ER58" s="146"/>
      <c r="ES58" s="146"/>
      <c r="ET58" s="146"/>
      <c r="EU58" s="146"/>
      <c r="EV58" s="146"/>
      <c r="EW58" s="146"/>
      <c r="EX58" s="146"/>
      <c r="EY58" s="146"/>
      <c r="EZ58" s="146"/>
      <c r="FA58" s="146"/>
      <c r="FB58" s="146"/>
      <c r="FC58" s="146"/>
      <c r="FD58" s="146"/>
      <c r="FE58" s="146"/>
      <c r="FF58" s="146"/>
      <c r="FG58" s="146"/>
      <c r="FH58" s="146"/>
      <c r="FI58" s="146"/>
      <c r="FJ58" s="146"/>
      <c r="FK58" s="146"/>
      <c r="FL58" s="146"/>
      <c r="FM58" s="146"/>
      <c r="FN58" s="146"/>
      <c r="FO58" s="146"/>
      <c r="FP58" s="146"/>
      <c r="FQ58" s="146"/>
      <c r="FR58" s="146"/>
      <c r="FS58" s="146"/>
      <c r="FT58" s="146"/>
      <c r="FU58" s="146"/>
      <c r="FV58" s="146"/>
      <c r="FW58" s="146"/>
      <c r="FX58" s="146"/>
      <c r="FY58" s="146"/>
      <c r="FZ58" s="146"/>
      <c r="GA58" s="146"/>
      <c r="GB58" s="146"/>
      <c r="GC58" s="146"/>
      <c r="GD58" s="146"/>
      <c r="GE58" s="146"/>
      <c r="GF58" s="146"/>
      <c r="GG58" s="146"/>
      <c r="GH58" s="146"/>
      <c r="GI58" s="146"/>
      <c r="GJ58" s="146"/>
      <c r="GK58" s="146"/>
      <c r="GL58" s="146"/>
      <c r="GM58" s="146"/>
      <c r="GN58" s="146"/>
      <c r="GO58" s="146"/>
      <c r="GP58" s="146"/>
      <c r="GQ58" s="146"/>
      <c r="GR58" s="146"/>
      <c r="GS58" s="146"/>
      <c r="GT58" s="146"/>
      <c r="GU58" s="146"/>
      <c r="GV58" s="146"/>
      <c r="GW58" s="146"/>
      <c r="GX58" s="146"/>
      <c r="GY58" s="146"/>
      <c r="GZ58" s="146"/>
      <c r="HA58" s="146"/>
      <c r="HB58" s="146"/>
      <c r="HC58" s="146"/>
      <c r="HD58" s="146"/>
      <c r="HE58" s="146"/>
      <c r="HF58" s="146"/>
      <c r="HG58" s="146"/>
      <c r="HH58" s="146"/>
      <c r="HI58" s="146"/>
      <c r="HJ58" s="146"/>
      <c r="HK58" s="146"/>
      <c r="HL58" s="146"/>
      <c r="HM58" s="146"/>
      <c r="HN58" s="146"/>
      <c r="HO58" s="146"/>
      <c r="HP58" s="146"/>
      <c r="HQ58" s="146"/>
      <c r="HR58" s="146"/>
      <c r="HS58" s="146"/>
      <c r="HT58" s="146"/>
      <c r="HU58" s="146"/>
      <c r="HV58" s="146"/>
      <c r="HW58" s="146"/>
      <c r="HX58" s="146"/>
      <c r="HY58" s="146"/>
      <c r="HZ58" s="146"/>
      <c r="IA58" s="146"/>
      <c r="IB58" s="146"/>
      <c r="IC58" s="146"/>
      <c r="ID58" s="146"/>
      <c r="IE58" s="146"/>
      <c r="IF58" s="146"/>
      <c r="IG58" s="146"/>
      <c r="IH58" s="146"/>
      <c r="II58" s="146"/>
      <c r="IJ58" s="146"/>
      <c r="IK58" s="146"/>
      <c r="IL58" s="146"/>
      <c r="IM58" s="146"/>
      <c r="IN58" s="146"/>
      <c r="IO58" s="146"/>
      <c r="IP58" s="146"/>
      <c r="IQ58" s="146"/>
      <c r="IR58" s="146"/>
      <c r="IS58" s="146"/>
      <c r="IT58" s="146"/>
      <c r="IU58" s="146"/>
      <c r="IV58" s="146"/>
      <c r="IW58" s="146"/>
      <c r="IX58" s="146"/>
      <c r="IY58" s="146"/>
      <c r="IZ58" s="146"/>
      <c r="JA58" s="146"/>
      <c r="JB58" s="146"/>
      <c r="JC58" s="146"/>
      <c r="JD58" s="146"/>
      <c r="JE58" s="146"/>
      <c r="JF58" s="146"/>
      <c r="JG58" s="146"/>
      <c r="JH58" s="146"/>
      <c r="JI58" s="147"/>
      <c r="JJ58" s="147"/>
      <c r="JK58" s="147"/>
      <c r="JL58" s="147"/>
      <c r="JM58" s="147"/>
      <c r="JN58" s="147"/>
      <c r="JO58" s="147"/>
      <c r="JP58" s="147"/>
    </row>
    <row r="59" spans="1:276" s="103" customFormat="1" ht="36" customHeight="1">
      <c r="A59" s="105" t="s">
        <v>98</v>
      </c>
      <c r="B59" s="219" t="s">
        <v>99</v>
      </c>
      <c r="C59" s="219"/>
      <c r="D59" s="219"/>
      <c r="E59" s="104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46"/>
      <c r="Z59" s="146"/>
      <c r="AA59" s="146"/>
      <c r="AB59" s="146"/>
      <c r="AC59" s="146"/>
      <c r="AD59" s="146"/>
      <c r="AE59" s="146"/>
      <c r="AF59" s="146"/>
      <c r="AG59" s="146"/>
      <c r="AH59" s="146"/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  <c r="BI59" s="146"/>
      <c r="BJ59" s="146"/>
      <c r="BK59" s="146"/>
      <c r="BL59" s="146"/>
      <c r="BM59" s="146"/>
      <c r="BN59" s="146"/>
      <c r="BO59" s="146"/>
      <c r="BP59" s="146"/>
      <c r="BQ59" s="146"/>
      <c r="BR59" s="146"/>
      <c r="BS59" s="146"/>
      <c r="BT59" s="146"/>
      <c r="BU59" s="146"/>
      <c r="BV59" s="146"/>
      <c r="BW59" s="146"/>
      <c r="BX59" s="146"/>
      <c r="BY59" s="146"/>
      <c r="BZ59" s="146"/>
      <c r="CA59" s="146"/>
      <c r="CB59" s="146"/>
      <c r="CC59" s="146"/>
      <c r="CD59" s="146"/>
      <c r="CE59" s="146"/>
      <c r="CF59" s="146"/>
      <c r="CG59" s="146"/>
      <c r="CH59" s="146"/>
      <c r="CI59" s="146"/>
      <c r="CJ59" s="146"/>
      <c r="CK59" s="146"/>
      <c r="CL59" s="146"/>
      <c r="CM59" s="146"/>
      <c r="CN59" s="146"/>
      <c r="CO59" s="146"/>
      <c r="CP59" s="146"/>
      <c r="CQ59" s="146"/>
      <c r="CR59" s="146"/>
      <c r="CS59" s="146"/>
      <c r="CT59" s="146"/>
      <c r="CU59" s="146"/>
      <c r="CV59" s="146"/>
      <c r="CW59" s="146"/>
      <c r="CX59" s="146"/>
      <c r="CY59" s="146"/>
      <c r="CZ59" s="146"/>
      <c r="DA59" s="146"/>
      <c r="DB59" s="146"/>
      <c r="DC59" s="146"/>
      <c r="DD59" s="146"/>
      <c r="DE59" s="146"/>
      <c r="DF59" s="146"/>
      <c r="DG59" s="146"/>
      <c r="DH59" s="146"/>
      <c r="DI59" s="146"/>
      <c r="DJ59" s="146"/>
      <c r="DK59" s="146"/>
      <c r="DL59" s="146"/>
      <c r="DM59" s="146"/>
      <c r="DN59" s="146"/>
      <c r="DO59" s="146"/>
      <c r="DP59" s="146"/>
      <c r="DQ59" s="146"/>
      <c r="DR59" s="146"/>
      <c r="DS59" s="146"/>
      <c r="DT59" s="146"/>
      <c r="DU59" s="146"/>
      <c r="DV59" s="146"/>
      <c r="DW59" s="146"/>
      <c r="DX59" s="146"/>
      <c r="DY59" s="146"/>
      <c r="DZ59" s="146"/>
      <c r="EA59" s="146"/>
      <c r="EB59" s="146"/>
      <c r="EC59" s="146"/>
      <c r="ED59" s="146"/>
      <c r="EE59" s="146"/>
      <c r="EF59" s="146"/>
      <c r="EG59" s="146"/>
      <c r="EH59" s="146"/>
      <c r="EI59" s="146"/>
      <c r="EJ59" s="146"/>
      <c r="EK59" s="146"/>
      <c r="EL59" s="146"/>
      <c r="EM59" s="146"/>
      <c r="EN59" s="146"/>
      <c r="EO59" s="146"/>
      <c r="EP59" s="146"/>
      <c r="EQ59" s="146"/>
      <c r="ER59" s="146"/>
      <c r="ES59" s="146"/>
      <c r="ET59" s="146"/>
      <c r="EU59" s="146"/>
      <c r="EV59" s="146"/>
      <c r="EW59" s="146"/>
      <c r="EX59" s="146"/>
      <c r="EY59" s="146"/>
      <c r="EZ59" s="146"/>
      <c r="FA59" s="146"/>
      <c r="FB59" s="146"/>
      <c r="FC59" s="146"/>
      <c r="FD59" s="146"/>
      <c r="FE59" s="146"/>
      <c r="FF59" s="146"/>
      <c r="FG59" s="146"/>
      <c r="FH59" s="146"/>
      <c r="FI59" s="146"/>
      <c r="FJ59" s="146"/>
      <c r="FK59" s="146"/>
      <c r="FL59" s="146"/>
      <c r="FM59" s="146"/>
      <c r="FN59" s="146"/>
      <c r="FO59" s="146"/>
      <c r="FP59" s="146"/>
      <c r="FQ59" s="146"/>
      <c r="FR59" s="146"/>
      <c r="FS59" s="146"/>
      <c r="FT59" s="146"/>
      <c r="FU59" s="146"/>
      <c r="FV59" s="146"/>
      <c r="FW59" s="146"/>
      <c r="FX59" s="146"/>
      <c r="FY59" s="146"/>
      <c r="FZ59" s="146"/>
      <c r="GA59" s="146"/>
      <c r="GB59" s="146"/>
      <c r="GC59" s="146"/>
      <c r="GD59" s="146"/>
      <c r="GE59" s="146"/>
      <c r="GF59" s="146"/>
      <c r="GG59" s="146"/>
      <c r="GH59" s="146"/>
      <c r="GI59" s="146"/>
      <c r="GJ59" s="146"/>
      <c r="GK59" s="146"/>
      <c r="GL59" s="146"/>
      <c r="GM59" s="146"/>
      <c r="GN59" s="146"/>
      <c r="GO59" s="146"/>
      <c r="GP59" s="146"/>
      <c r="GQ59" s="146"/>
      <c r="GR59" s="146"/>
      <c r="GS59" s="146"/>
      <c r="GT59" s="146"/>
      <c r="GU59" s="146"/>
      <c r="GV59" s="146"/>
      <c r="GW59" s="146"/>
      <c r="GX59" s="146"/>
      <c r="GY59" s="146"/>
      <c r="GZ59" s="146"/>
      <c r="HA59" s="146"/>
      <c r="HB59" s="146"/>
      <c r="HC59" s="146"/>
      <c r="HD59" s="146"/>
      <c r="HE59" s="146"/>
      <c r="HF59" s="146"/>
      <c r="HG59" s="146"/>
      <c r="HH59" s="146"/>
      <c r="HI59" s="146"/>
      <c r="HJ59" s="146"/>
      <c r="HK59" s="146"/>
      <c r="HL59" s="146"/>
      <c r="HM59" s="146"/>
      <c r="HN59" s="146"/>
      <c r="HO59" s="146"/>
      <c r="HP59" s="146"/>
      <c r="HQ59" s="146"/>
      <c r="HR59" s="146"/>
      <c r="HS59" s="146"/>
      <c r="HT59" s="146"/>
      <c r="HU59" s="146"/>
      <c r="HV59" s="146"/>
      <c r="HW59" s="146"/>
      <c r="HX59" s="146"/>
      <c r="HY59" s="146"/>
      <c r="HZ59" s="146"/>
      <c r="IA59" s="146"/>
      <c r="IB59" s="146"/>
      <c r="IC59" s="146"/>
      <c r="ID59" s="146"/>
      <c r="IE59" s="146"/>
      <c r="IF59" s="146"/>
      <c r="IG59" s="146"/>
      <c r="IH59" s="146"/>
      <c r="II59" s="146"/>
      <c r="IJ59" s="146"/>
      <c r="IK59" s="146"/>
      <c r="IL59" s="146"/>
      <c r="IM59" s="146"/>
      <c r="IN59" s="146"/>
      <c r="IO59" s="146"/>
      <c r="IP59" s="146"/>
      <c r="IQ59" s="146"/>
      <c r="IR59" s="146"/>
      <c r="IS59" s="146"/>
      <c r="IT59" s="146"/>
      <c r="IU59" s="146"/>
      <c r="IV59" s="146"/>
      <c r="IW59" s="146"/>
      <c r="IX59" s="146"/>
      <c r="IY59" s="146"/>
      <c r="IZ59" s="146"/>
      <c r="JA59" s="146"/>
      <c r="JB59" s="146"/>
      <c r="JC59" s="146"/>
      <c r="JD59" s="146"/>
      <c r="JE59" s="146"/>
      <c r="JF59" s="146"/>
      <c r="JG59" s="146"/>
      <c r="JH59" s="146"/>
      <c r="JI59" s="147"/>
      <c r="JJ59" s="147"/>
      <c r="JK59" s="147"/>
      <c r="JL59" s="147"/>
      <c r="JM59" s="147"/>
      <c r="JN59" s="147"/>
      <c r="JO59" s="147"/>
      <c r="JP59" s="147"/>
    </row>
    <row r="60" spans="1:276" ht="24.75" customHeight="1">
      <c r="A60" s="31" t="s">
        <v>46</v>
      </c>
      <c r="B60" s="26" t="s">
        <v>94</v>
      </c>
      <c r="C60" s="24" t="s">
        <v>88</v>
      </c>
      <c r="D60" s="27">
        <v>0.12</v>
      </c>
      <c r="E60" s="28"/>
      <c r="F60" s="29">
        <f t="shared" si="1995"/>
        <v>0</v>
      </c>
      <c r="G60" s="29"/>
      <c r="H60" s="29">
        <f t="shared" si="1995"/>
        <v>0</v>
      </c>
      <c r="I60" s="29"/>
      <c r="J60" s="29">
        <f t="shared" ref="J60" si="2141">I60*$D60</f>
        <v>0</v>
      </c>
      <c r="K60" s="29">
        <f t="shared" ref="K60:K89" si="2142">I60+G60+E60</f>
        <v>0</v>
      </c>
      <c r="L60" s="29">
        <f t="shared" ref="L60:L89" si="2143">J60+H60+F60</f>
        <v>0</v>
      </c>
      <c r="M60" s="29"/>
      <c r="N60" s="29">
        <f t="shared" ref="N60" si="2144">M60*$D60</f>
        <v>0</v>
      </c>
      <c r="O60" s="29"/>
      <c r="P60" s="29">
        <f t="shared" ref="P60" si="2145">O60*$D60</f>
        <v>0</v>
      </c>
      <c r="Q60" s="29"/>
      <c r="R60" s="29">
        <f t="shared" si="2057"/>
        <v>0</v>
      </c>
      <c r="S60" s="29">
        <f t="shared" ref="S60:S89" si="2146">Q60+O60+M60</f>
        <v>0</v>
      </c>
      <c r="T60" s="29">
        <f t="shared" ref="T60:T89" si="2147">R60+P60+N60</f>
        <v>0</v>
      </c>
      <c r="U60" s="29">
        <v>4</v>
      </c>
      <c r="V60" s="29">
        <f t="shared" ref="V60" si="2148">U60*$D60</f>
        <v>0.48</v>
      </c>
      <c r="W60" s="29"/>
      <c r="X60" s="29">
        <f t="shared" ref="X60" si="2149">W60*$D60</f>
        <v>0</v>
      </c>
      <c r="Y60" s="29"/>
      <c r="Z60" s="29">
        <f t="shared" si="2060"/>
        <v>0</v>
      </c>
      <c r="AA60" s="29">
        <f t="shared" ref="AA60:AA89" si="2150">Y60+W60+U60</f>
        <v>4</v>
      </c>
      <c r="AB60" s="29">
        <f t="shared" ref="AB60:AB89" si="2151">Z60+X60+V60</f>
        <v>0.48</v>
      </c>
      <c r="AC60" s="29"/>
      <c r="AD60" s="29">
        <f t="shared" ref="AD60" si="2152">AC60*$D60</f>
        <v>0</v>
      </c>
      <c r="AE60" s="29"/>
      <c r="AF60" s="29">
        <f t="shared" ref="AF60" si="2153">AE60*$D60</f>
        <v>0</v>
      </c>
      <c r="AG60" s="29"/>
      <c r="AH60" s="29">
        <f t="shared" si="2063"/>
        <v>0</v>
      </c>
      <c r="AI60" s="29">
        <f t="shared" ref="AI60:AI89" si="2154">AG60+AE60+AC60</f>
        <v>0</v>
      </c>
      <c r="AJ60" s="29">
        <f t="shared" ref="AJ60:AJ89" si="2155">AH60+AF60+AD60</f>
        <v>0</v>
      </c>
      <c r="AK60" s="29">
        <v>1</v>
      </c>
      <c r="AL60" s="29">
        <f t="shared" ref="AL60" si="2156">AK60*$D60</f>
        <v>0.12</v>
      </c>
      <c r="AM60" s="29"/>
      <c r="AN60" s="29">
        <f t="shared" ref="AN60" si="2157">AM60*$D60</f>
        <v>0</v>
      </c>
      <c r="AO60" s="29"/>
      <c r="AP60" s="29">
        <f t="shared" si="2066"/>
        <v>0</v>
      </c>
      <c r="AQ60" s="29">
        <f t="shared" ref="AQ60:AQ89" si="2158">AO60+AM60+AK60</f>
        <v>1</v>
      </c>
      <c r="AR60" s="29">
        <f t="shared" ref="AR60:AR89" si="2159">AP60+AN60+AL60</f>
        <v>0.12</v>
      </c>
      <c r="AS60" s="29">
        <v>6</v>
      </c>
      <c r="AT60" s="29">
        <f t="shared" ref="AT60" si="2160">AS60*$D60</f>
        <v>0.72</v>
      </c>
      <c r="AU60" s="29"/>
      <c r="AV60" s="29">
        <f t="shared" ref="AV60" si="2161">AU60*$D60</f>
        <v>0</v>
      </c>
      <c r="AW60" s="29"/>
      <c r="AX60" s="29">
        <f t="shared" si="2069"/>
        <v>0</v>
      </c>
      <c r="AY60" s="29">
        <f t="shared" ref="AY60:AY89" si="2162">AW60+AU60+AS60</f>
        <v>6</v>
      </c>
      <c r="AZ60" s="29">
        <f t="shared" ref="AZ60:AZ89" si="2163">AX60+AV60+AT60</f>
        <v>0.72</v>
      </c>
      <c r="BA60" s="29">
        <v>5</v>
      </c>
      <c r="BB60" s="29">
        <f t="shared" ref="BB60" si="2164">BA60*$D60</f>
        <v>0.6</v>
      </c>
      <c r="BC60" s="29"/>
      <c r="BD60" s="29">
        <f t="shared" ref="BD60" si="2165">BC60*$D60</f>
        <v>0</v>
      </c>
      <c r="BE60" s="29"/>
      <c r="BF60" s="29">
        <f t="shared" si="2072"/>
        <v>0</v>
      </c>
      <c r="BG60" s="29">
        <f t="shared" ref="BG60:BG89" si="2166">BE60+BC60+BA60</f>
        <v>5</v>
      </c>
      <c r="BH60" s="29">
        <f t="shared" ref="BH60:BH89" si="2167">BF60+BD60+BB60</f>
        <v>0.6</v>
      </c>
      <c r="BI60" s="29">
        <v>2</v>
      </c>
      <c r="BJ60" s="29">
        <f t="shared" ref="BJ60" si="2168">BI60*$D60</f>
        <v>0.24</v>
      </c>
      <c r="BK60" s="29"/>
      <c r="BL60" s="29">
        <f t="shared" ref="BL60" si="2169">BK60*$D60</f>
        <v>0</v>
      </c>
      <c r="BM60" s="29"/>
      <c r="BN60" s="29">
        <f t="shared" si="2075"/>
        <v>0</v>
      </c>
      <c r="BO60" s="29">
        <f t="shared" ref="BO60:BO89" si="2170">BM60+BK60+BI60</f>
        <v>2</v>
      </c>
      <c r="BP60" s="29">
        <f t="shared" ref="BP60:BP89" si="2171">BN60+BL60+BJ60</f>
        <v>0.24</v>
      </c>
      <c r="BQ60" s="29"/>
      <c r="BR60" s="29">
        <f t="shared" ref="BR60" si="2172">BQ60*$D60</f>
        <v>0</v>
      </c>
      <c r="BS60" s="29"/>
      <c r="BT60" s="29">
        <f t="shared" ref="BT60" si="2173">BS60*$D60</f>
        <v>0</v>
      </c>
      <c r="BU60" s="29"/>
      <c r="BV60" s="29">
        <f t="shared" si="2078"/>
        <v>0</v>
      </c>
      <c r="BW60" s="29">
        <f t="shared" ref="BW60:BW89" si="2174">BU60+BS60+BQ60</f>
        <v>0</v>
      </c>
      <c r="BX60" s="29">
        <f t="shared" ref="BX60:BX89" si="2175">BV60+BT60+BR60</f>
        <v>0</v>
      </c>
      <c r="BY60" s="29">
        <v>2</v>
      </c>
      <c r="BZ60" s="29">
        <f>BY60*$D60</f>
        <v>0.24</v>
      </c>
      <c r="CA60" s="29"/>
      <c r="CB60" s="29">
        <f t="shared" ref="CB60" si="2176">CA60*$D60</f>
        <v>0</v>
      </c>
      <c r="CC60" s="29"/>
      <c r="CD60" s="29">
        <f t="shared" si="2080"/>
        <v>0</v>
      </c>
      <c r="CE60" s="29">
        <f>CC60+CA60+BY60</f>
        <v>2</v>
      </c>
      <c r="CF60" s="29">
        <f t="shared" ref="CF60:CF89" si="2177">CD60+CB60+BZ60</f>
        <v>0.24</v>
      </c>
      <c r="CG60" s="29">
        <v>2</v>
      </c>
      <c r="CH60" s="29">
        <f t="shared" ref="CH60" si="2178">CG60*$D60</f>
        <v>0.24</v>
      </c>
      <c r="CI60" s="29"/>
      <c r="CJ60" s="29">
        <f t="shared" ref="CJ60" si="2179">CI60*$D60</f>
        <v>0</v>
      </c>
      <c r="CK60" s="29"/>
      <c r="CL60" s="29">
        <f t="shared" si="2083"/>
        <v>0</v>
      </c>
      <c r="CM60" s="29">
        <f t="shared" ref="CM60:CM89" si="2180">CK60+CI60+CG60</f>
        <v>2</v>
      </c>
      <c r="CN60" s="29">
        <f t="shared" ref="CN60:CN89" si="2181">CL60+CJ60+CH60</f>
        <v>0.24</v>
      </c>
      <c r="CO60" s="29"/>
      <c r="CP60" s="29">
        <f t="shared" ref="CP60" si="2182">CO60*$D60</f>
        <v>0</v>
      </c>
      <c r="CQ60" s="29"/>
      <c r="CR60" s="29">
        <f t="shared" ref="CR60" si="2183">CQ60*$D60</f>
        <v>0</v>
      </c>
      <c r="CS60" s="29"/>
      <c r="CT60" s="29">
        <f t="shared" si="2086"/>
        <v>0</v>
      </c>
      <c r="CU60" s="29">
        <f t="shared" ref="CU60:CU89" si="2184">CS60+CQ60+CO60</f>
        <v>0</v>
      </c>
      <c r="CV60" s="29">
        <f t="shared" ref="CV60:CV89" si="2185">CT60+CR60+CP60</f>
        <v>0</v>
      </c>
      <c r="CW60" s="29"/>
      <c r="CX60" s="29">
        <f t="shared" ref="CX60" si="2186">CW60*$D60</f>
        <v>0</v>
      </c>
      <c r="CY60" s="29"/>
      <c r="CZ60" s="29">
        <f t="shared" ref="CZ60" si="2187">CY60*$D60</f>
        <v>0</v>
      </c>
      <c r="DA60" s="29"/>
      <c r="DB60" s="29">
        <f t="shared" si="2089"/>
        <v>0</v>
      </c>
      <c r="DC60" s="29">
        <f t="shared" ref="DC60:DC89" si="2188">DA60+CY60+CW60</f>
        <v>0</v>
      </c>
      <c r="DD60" s="29">
        <f t="shared" ref="DD60:DD89" si="2189">DB60+CZ60+CX60</f>
        <v>0</v>
      </c>
      <c r="DE60" s="29">
        <v>4</v>
      </c>
      <c r="DF60" s="29">
        <f t="shared" ref="DF60" si="2190">DE60*$D60</f>
        <v>0.48</v>
      </c>
      <c r="DG60" s="29"/>
      <c r="DH60" s="29">
        <f t="shared" ref="DH60" si="2191">DG60*$D60</f>
        <v>0</v>
      </c>
      <c r="DI60" s="29"/>
      <c r="DJ60" s="29">
        <f t="shared" si="2092"/>
        <v>0</v>
      </c>
      <c r="DK60" s="29">
        <f t="shared" ref="DK60:DK89" si="2192">DI60+DG60+DE60</f>
        <v>4</v>
      </c>
      <c r="DL60" s="29">
        <f t="shared" ref="DL60:DL89" si="2193">DJ60+DH60+DF60</f>
        <v>0.48</v>
      </c>
      <c r="DM60" s="29">
        <v>4</v>
      </c>
      <c r="DN60" s="29">
        <f t="shared" ref="DN60" si="2194">DM60*$D60</f>
        <v>0.48</v>
      </c>
      <c r="DO60" s="29"/>
      <c r="DP60" s="29">
        <f t="shared" ref="DP60" si="2195">DO60*$D60</f>
        <v>0</v>
      </c>
      <c r="DQ60" s="29"/>
      <c r="DR60" s="29">
        <f t="shared" si="2095"/>
        <v>0</v>
      </c>
      <c r="DS60" s="29">
        <f t="shared" ref="DS60:DS89" si="2196">DQ60+DO60+DM60</f>
        <v>4</v>
      </c>
      <c r="DT60" s="29">
        <f t="shared" ref="DT60:DT89" si="2197">DR60+DP60+DN60</f>
        <v>0.48</v>
      </c>
      <c r="DU60" s="29"/>
      <c r="DV60" s="29">
        <f>DU60*$D60</f>
        <v>0</v>
      </c>
      <c r="DW60" s="29"/>
      <c r="DX60" s="29">
        <f>DW60*$D60</f>
        <v>0</v>
      </c>
      <c r="DY60" s="29"/>
      <c r="DZ60" s="29">
        <f>DY60*$D60</f>
        <v>0</v>
      </c>
      <c r="EA60" s="29">
        <f t="shared" ref="EA60:EA89" si="2198">DY60+DW60+DU60</f>
        <v>0</v>
      </c>
      <c r="EB60" s="29">
        <f t="shared" ref="EB60:EB89" si="2199">DZ60+DX60+DV60</f>
        <v>0</v>
      </c>
      <c r="EC60" s="29">
        <v>1</v>
      </c>
      <c r="ED60" s="29">
        <f t="shared" ref="ED60" si="2200">EC60*$D60</f>
        <v>0.12</v>
      </c>
      <c r="EE60" s="29"/>
      <c r="EF60" s="29">
        <f t="shared" ref="EF60" si="2201">EE60*$D60</f>
        <v>0</v>
      </c>
      <c r="EG60" s="29"/>
      <c r="EH60" s="29">
        <f t="shared" si="2098"/>
        <v>0</v>
      </c>
      <c r="EI60" s="29">
        <f t="shared" ref="EI60:EI89" si="2202">EG60+EE60+EC60</f>
        <v>1</v>
      </c>
      <c r="EJ60" s="29">
        <f t="shared" ref="EJ60:EJ89" si="2203">EH60+EF60+ED60</f>
        <v>0.12</v>
      </c>
      <c r="EK60" s="29">
        <v>1</v>
      </c>
      <c r="EL60" s="29">
        <f t="shared" ref="EL60" si="2204">EK60*$D60</f>
        <v>0.12</v>
      </c>
      <c r="EM60" s="29"/>
      <c r="EN60" s="29">
        <f t="shared" ref="EN60" si="2205">EM60*$D60</f>
        <v>0</v>
      </c>
      <c r="EO60" s="29"/>
      <c r="EP60" s="29">
        <f t="shared" si="2101"/>
        <v>0</v>
      </c>
      <c r="EQ60" s="29">
        <f t="shared" ref="EQ60:EQ89" si="2206">EO60+EM60+EK60</f>
        <v>1</v>
      </c>
      <c r="ER60" s="29">
        <f t="shared" ref="ER60:ER89" si="2207">EP60+EN60+EL60</f>
        <v>0.12</v>
      </c>
      <c r="ES60" s="29"/>
      <c r="ET60" s="29">
        <f t="shared" ref="ET60" si="2208">ES60*$D60</f>
        <v>0</v>
      </c>
      <c r="EU60" s="29"/>
      <c r="EV60" s="29">
        <f t="shared" ref="EV60" si="2209">EU60*$D60</f>
        <v>0</v>
      </c>
      <c r="EW60" s="29"/>
      <c r="EX60" s="29">
        <f t="shared" si="2104"/>
        <v>0</v>
      </c>
      <c r="EY60" s="29">
        <f t="shared" ref="EY60:EY89" si="2210">EW60+EU60+ES60</f>
        <v>0</v>
      </c>
      <c r="EZ60" s="29">
        <f t="shared" ref="EZ60:EZ89" si="2211">EX60+EV60+ET60</f>
        <v>0</v>
      </c>
      <c r="FA60" s="29">
        <v>1</v>
      </c>
      <c r="FB60" s="29">
        <f t="shared" ref="FB60" si="2212">FA60*$D60</f>
        <v>0.12</v>
      </c>
      <c r="FC60" s="29"/>
      <c r="FD60" s="29">
        <f t="shared" ref="FD60" si="2213">FC60*$D60</f>
        <v>0</v>
      </c>
      <c r="FE60" s="29"/>
      <c r="FF60" s="29">
        <f t="shared" si="2107"/>
        <v>0</v>
      </c>
      <c r="FG60" s="29">
        <f t="shared" ref="FG60:FG89" si="2214">FE60+FC60+FA60</f>
        <v>1</v>
      </c>
      <c r="FH60" s="29">
        <f t="shared" ref="FH60:FH89" si="2215">FF60+FD60+FB60</f>
        <v>0.12</v>
      </c>
      <c r="FI60" s="29"/>
      <c r="FJ60" s="29">
        <f t="shared" ref="FJ60" si="2216">FI60*$D60</f>
        <v>0</v>
      </c>
      <c r="FK60" s="29"/>
      <c r="FL60" s="29">
        <f t="shared" ref="FL60" si="2217">FK60*$D60</f>
        <v>0</v>
      </c>
      <c r="FM60" s="29"/>
      <c r="FN60" s="29">
        <f t="shared" si="2110"/>
        <v>0</v>
      </c>
      <c r="FO60" s="29">
        <f t="shared" ref="FO60:FO89" si="2218">FM60+FK60+FI60</f>
        <v>0</v>
      </c>
      <c r="FP60" s="29">
        <f t="shared" ref="FP60:FP89" si="2219">FN60+FL60+FJ60</f>
        <v>0</v>
      </c>
      <c r="FQ60" s="29">
        <v>1</v>
      </c>
      <c r="FR60" s="29">
        <f t="shared" ref="FR60" si="2220">FQ60*$D60</f>
        <v>0.12</v>
      </c>
      <c r="FS60" s="29"/>
      <c r="FT60" s="29">
        <f t="shared" ref="FT60" si="2221">FS60*$D60</f>
        <v>0</v>
      </c>
      <c r="FU60" s="29"/>
      <c r="FV60" s="29">
        <f t="shared" si="2113"/>
        <v>0</v>
      </c>
      <c r="FW60" s="29">
        <f t="shared" ref="FW60:FW89" si="2222">FU60+FS60+FQ60</f>
        <v>1</v>
      </c>
      <c r="FX60" s="29">
        <f t="shared" ref="FX60:FX89" si="2223">FV60+FT60+FR60</f>
        <v>0.12</v>
      </c>
      <c r="FY60" s="29"/>
      <c r="FZ60" s="29">
        <f t="shared" ref="FZ60" si="2224">FY60*$D60</f>
        <v>0</v>
      </c>
      <c r="GA60" s="29"/>
      <c r="GB60" s="29">
        <f t="shared" ref="GB60" si="2225">GA60*$D60</f>
        <v>0</v>
      </c>
      <c r="GC60" s="29"/>
      <c r="GD60" s="29">
        <f t="shared" si="2116"/>
        <v>0</v>
      </c>
      <c r="GE60" s="29">
        <f t="shared" ref="GE60:GE89" si="2226">GC60+GA60+FY60</f>
        <v>0</v>
      </c>
      <c r="GF60" s="29">
        <f t="shared" ref="GF60:GF89" si="2227">GD60+GB60+FZ60</f>
        <v>0</v>
      </c>
      <c r="GG60" s="29"/>
      <c r="GH60" s="29">
        <f t="shared" ref="GH60" si="2228">GG60*$D60</f>
        <v>0</v>
      </c>
      <c r="GI60" s="29"/>
      <c r="GJ60" s="29">
        <f t="shared" ref="GJ60" si="2229">GI60*$D60</f>
        <v>0</v>
      </c>
      <c r="GK60" s="29"/>
      <c r="GL60" s="29">
        <f t="shared" si="2119"/>
        <v>0</v>
      </c>
      <c r="GM60" s="29">
        <f t="shared" ref="GM60:GM89" si="2230">GK60+GI60+GG60</f>
        <v>0</v>
      </c>
      <c r="GN60" s="29">
        <f t="shared" ref="GN60:GN89" si="2231">GL60+GJ60+GH60</f>
        <v>0</v>
      </c>
      <c r="GO60" s="29"/>
      <c r="GP60" s="29">
        <f t="shared" ref="GP60" si="2232">GO60*$D60</f>
        <v>0</v>
      </c>
      <c r="GQ60" s="29"/>
      <c r="GR60" s="29">
        <f t="shared" ref="GR60" si="2233">GQ60*$D60</f>
        <v>0</v>
      </c>
      <c r="GS60" s="29"/>
      <c r="GT60" s="29">
        <f t="shared" si="2122"/>
        <v>0</v>
      </c>
      <c r="GU60" s="29">
        <f t="shared" ref="GU60:GU89" si="2234">GS60+GQ60+GO60</f>
        <v>0</v>
      </c>
      <c r="GV60" s="29">
        <f t="shared" ref="GV60:GV89" si="2235">GT60+GR60+GP60</f>
        <v>0</v>
      </c>
      <c r="GW60" s="29"/>
      <c r="GX60" s="29">
        <f t="shared" ref="GX60" si="2236">GW60*$D60</f>
        <v>0</v>
      </c>
      <c r="GY60" s="29"/>
      <c r="GZ60" s="29">
        <f t="shared" ref="GZ60" si="2237">GY60*$D60</f>
        <v>0</v>
      </c>
      <c r="HA60" s="29"/>
      <c r="HB60" s="29">
        <f t="shared" si="2125"/>
        <v>0</v>
      </c>
      <c r="HC60" s="29">
        <f t="shared" ref="HC60:HC89" si="2238">HA60+GY60+GW60</f>
        <v>0</v>
      </c>
      <c r="HD60" s="29">
        <f t="shared" ref="HD60:HD89" si="2239">HB60+GZ60+GX60</f>
        <v>0</v>
      </c>
      <c r="HE60" s="29"/>
      <c r="HF60" s="29">
        <f t="shared" ref="HF60" si="2240">HE60*$D60</f>
        <v>0</v>
      </c>
      <c r="HG60" s="29"/>
      <c r="HH60" s="29">
        <f t="shared" ref="HH60" si="2241">HG60*$D60</f>
        <v>0</v>
      </c>
      <c r="HI60" s="29"/>
      <c r="HJ60" s="29">
        <f t="shared" si="2128"/>
        <v>0</v>
      </c>
      <c r="HK60" s="29">
        <f t="shared" ref="HK60:HK89" si="2242">HI60+HG60+HE60</f>
        <v>0</v>
      </c>
      <c r="HL60" s="29">
        <f t="shared" ref="HL60:HL89" si="2243">HJ60+HH60+HF60</f>
        <v>0</v>
      </c>
      <c r="HM60" s="29">
        <v>3</v>
      </c>
      <c r="HN60" s="29">
        <f t="shared" ref="HN60" si="2244">HM60*$D60</f>
        <v>0.36</v>
      </c>
      <c r="HO60" s="29"/>
      <c r="HP60" s="29">
        <f t="shared" ref="HP60" si="2245">HO60*$D60</f>
        <v>0</v>
      </c>
      <c r="HQ60" s="29"/>
      <c r="HR60" s="29">
        <f t="shared" si="2131"/>
        <v>0</v>
      </c>
      <c r="HS60" s="29">
        <f t="shared" ref="HS60:HS89" si="2246">HQ60+HO60+HM60</f>
        <v>3</v>
      </c>
      <c r="HT60" s="29">
        <f t="shared" ref="HT60:HT89" si="2247">HR60+HP60+HN60</f>
        <v>0.36</v>
      </c>
      <c r="HU60" s="29"/>
      <c r="HV60" s="29">
        <f>HU60*$D60</f>
        <v>0</v>
      </c>
      <c r="HW60" s="29"/>
      <c r="HX60" s="29">
        <f>HW60*$D60</f>
        <v>0</v>
      </c>
      <c r="HY60" s="29"/>
      <c r="HZ60" s="29">
        <f>HY60*$D60</f>
        <v>0</v>
      </c>
      <c r="IA60" s="29">
        <f t="shared" ref="IA60:IA89" si="2248">HY60+HW60+HU60</f>
        <v>0</v>
      </c>
      <c r="IB60" s="29">
        <f t="shared" ref="IB60:IB89" si="2249">HZ60+HX60+HV60</f>
        <v>0</v>
      </c>
      <c r="IC60" s="29"/>
      <c r="ID60" s="29">
        <f t="shared" ref="ID60" si="2250">IC60*$D60</f>
        <v>0</v>
      </c>
      <c r="IE60" s="29"/>
      <c r="IF60" s="29">
        <f t="shared" ref="IF60" si="2251">IE60*$D60</f>
        <v>0</v>
      </c>
      <c r="IG60" s="29"/>
      <c r="IH60" s="29">
        <f t="shared" si="2134"/>
        <v>0</v>
      </c>
      <c r="II60" s="29">
        <f t="shared" ref="II60:II89" si="2252">IG60+IE60+IC60</f>
        <v>0</v>
      </c>
      <c r="IJ60" s="29">
        <f t="shared" ref="IJ60:IJ89" si="2253">IH60+IF60+ID60</f>
        <v>0</v>
      </c>
      <c r="IK60" s="29">
        <v>1</v>
      </c>
      <c r="IL60" s="29">
        <f t="shared" ref="IL60" si="2254">IK60*$D60</f>
        <v>0.12</v>
      </c>
      <c r="IM60" s="29"/>
      <c r="IN60" s="29">
        <f t="shared" ref="IN60" si="2255">IM60*$D60</f>
        <v>0</v>
      </c>
      <c r="IO60" s="29"/>
      <c r="IP60" s="29">
        <f t="shared" si="2137"/>
        <v>0</v>
      </c>
      <c r="IQ60" s="29">
        <f t="shared" ref="IQ60:IQ89" si="2256">IO60+IM60+IK60</f>
        <v>1</v>
      </c>
      <c r="IR60" s="29">
        <f t="shared" ref="IR60:IR89" si="2257">IP60+IN60+IL60</f>
        <v>0.12</v>
      </c>
      <c r="IS60" s="29"/>
      <c r="IT60" s="29">
        <f t="shared" ref="IT60" si="2258">IS60*$D60</f>
        <v>0</v>
      </c>
      <c r="IU60" s="29"/>
      <c r="IV60" s="29">
        <f t="shared" ref="IV60" si="2259">IU60*$D60</f>
        <v>0</v>
      </c>
      <c r="IW60" s="29"/>
      <c r="IX60" s="29">
        <f t="shared" si="2140"/>
        <v>0</v>
      </c>
      <c r="IY60" s="29">
        <f t="shared" ref="IY60:IY89" si="2260">IW60+IU60+IS60</f>
        <v>0</v>
      </c>
      <c r="IZ60" s="29">
        <f t="shared" ref="IZ60:IZ89" si="2261">IX60+IV60+IT60</f>
        <v>0</v>
      </c>
      <c r="JA60" s="29"/>
      <c r="JB60" s="29">
        <f t="shared" ref="JB60:JB62" si="2262">JA60*$D60</f>
        <v>0</v>
      </c>
      <c r="JC60" s="29"/>
      <c r="JD60" s="29">
        <f t="shared" ref="JD60:JD62" si="2263">JC60*$D60</f>
        <v>0</v>
      </c>
      <c r="JE60" s="29"/>
      <c r="JF60" s="29">
        <f t="shared" ref="JF60:JF62" si="2264">JE60*$D60</f>
        <v>0</v>
      </c>
      <c r="JG60" s="29">
        <f t="shared" ref="JG60:JG62" si="2265">JE60+JC60+JA60</f>
        <v>0</v>
      </c>
      <c r="JH60" s="29">
        <f t="shared" ref="JH60:JH62" si="2266">JF60+JD60+JB60</f>
        <v>0</v>
      </c>
      <c r="JI60" s="116">
        <f t="shared" ref="JI60:JN62" si="2267">DU60+HU60+IS60+IK60+IC60+HM60+HE60+GW60+GO60+GG60+FY60+FQ60+FI60+FA60+ES60+EK60+EC60+DM60+DE60+CW60+CO60+CG60+BY60+BQ60+BI60+BA60+AS60+AK60+AC60+U60+M60+E60+JA60</f>
        <v>38</v>
      </c>
      <c r="JJ60" s="116">
        <f t="shared" si="2267"/>
        <v>4.5600000000000005</v>
      </c>
      <c r="JK60" s="116">
        <f t="shared" si="2267"/>
        <v>0</v>
      </c>
      <c r="JL60" s="116">
        <f t="shared" si="2267"/>
        <v>0</v>
      </c>
      <c r="JM60" s="116">
        <f t="shared" si="2267"/>
        <v>0</v>
      </c>
      <c r="JN60" s="116">
        <f t="shared" si="2267"/>
        <v>0</v>
      </c>
      <c r="JO60" s="116">
        <f t="shared" si="224"/>
        <v>38</v>
      </c>
      <c r="JP60" s="116">
        <f t="shared" si="225"/>
        <v>4.5600000000000005</v>
      </c>
    </row>
    <row r="61" spans="1:276" ht="24.75" customHeight="1">
      <c r="A61" s="31" t="s">
        <v>49</v>
      </c>
      <c r="B61" s="26" t="s">
        <v>95</v>
      </c>
      <c r="C61" s="24" t="s">
        <v>88</v>
      </c>
      <c r="D61" s="27">
        <v>0.15</v>
      </c>
      <c r="E61" s="28">
        <v>2</v>
      </c>
      <c r="F61" s="29">
        <f t="shared" si="1995"/>
        <v>0.3</v>
      </c>
      <c r="G61" s="29"/>
      <c r="H61" s="29">
        <f t="shared" si="1995"/>
        <v>0</v>
      </c>
      <c r="I61" s="29"/>
      <c r="J61" s="29">
        <f t="shared" ref="J61" si="2268">I61*$D61</f>
        <v>0</v>
      </c>
      <c r="K61" s="29">
        <f t="shared" si="2142"/>
        <v>2</v>
      </c>
      <c r="L61" s="29">
        <f t="shared" si="2143"/>
        <v>0.3</v>
      </c>
      <c r="M61" s="29">
        <v>3</v>
      </c>
      <c r="N61" s="29">
        <f t="shared" ref="N61" si="2269">M61*$D61</f>
        <v>0.44999999999999996</v>
      </c>
      <c r="O61" s="29"/>
      <c r="P61" s="29">
        <f t="shared" ref="P61" si="2270">O61*$D61</f>
        <v>0</v>
      </c>
      <c r="Q61" s="29"/>
      <c r="R61" s="29">
        <f t="shared" si="2057"/>
        <v>0</v>
      </c>
      <c r="S61" s="29">
        <f t="shared" si="2146"/>
        <v>3</v>
      </c>
      <c r="T61" s="29">
        <f t="shared" si="2147"/>
        <v>0.44999999999999996</v>
      </c>
      <c r="U61" s="29">
        <v>3</v>
      </c>
      <c r="V61" s="29">
        <f t="shared" ref="V61" si="2271">U61*$D61</f>
        <v>0.44999999999999996</v>
      </c>
      <c r="W61" s="29"/>
      <c r="X61" s="29">
        <f t="shared" ref="X61" si="2272">W61*$D61</f>
        <v>0</v>
      </c>
      <c r="Y61" s="29"/>
      <c r="Z61" s="29">
        <f t="shared" si="2060"/>
        <v>0</v>
      </c>
      <c r="AA61" s="29">
        <f t="shared" si="2150"/>
        <v>3</v>
      </c>
      <c r="AB61" s="29">
        <f t="shared" si="2151"/>
        <v>0.44999999999999996</v>
      </c>
      <c r="AC61" s="29">
        <v>2</v>
      </c>
      <c r="AD61" s="29">
        <f t="shared" ref="AD61" si="2273">AC61*$D61</f>
        <v>0.3</v>
      </c>
      <c r="AE61" s="29"/>
      <c r="AF61" s="29">
        <f t="shared" ref="AF61" si="2274">AE61*$D61</f>
        <v>0</v>
      </c>
      <c r="AG61" s="29"/>
      <c r="AH61" s="29">
        <f t="shared" si="2063"/>
        <v>0</v>
      </c>
      <c r="AI61" s="29">
        <f t="shared" si="2154"/>
        <v>2</v>
      </c>
      <c r="AJ61" s="29">
        <f t="shared" si="2155"/>
        <v>0.3</v>
      </c>
      <c r="AK61" s="29">
        <v>3</v>
      </c>
      <c r="AL61" s="29">
        <f t="shared" ref="AL61" si="2275">AK61*$D61</f>
        <v>0.44999999999999996</v>
      </c>
      <c r="AM61" s="29"/>
      <c r="AN61" s="29">
        <f t="shared" ref="AN61" si="2276">AM61*$D61</f>
        <v>0</v>
      </c>
      <c r="AO61" s="29"/>
      <c r="AP61" s="29">
        <f t="shared" si="2066"/>
        <v>0</v>
      </c>
      <c r="AQ61" s="29">
        <f t="shared" si="2158"/>
        <v>3</v>
      </c>
      <c r="AR61" s="29">
        <f t="shared" si="2159"/>
        <v>0.44999999999999996</v>
      </c>
      <c r="AS61" s="29">
        <v>3</v>
      </c>
      <c r="AT61" s="29">
        <f t="shared" ref="AT61" si="2277">AS61*$D61</f>
        <v>0.44999999999999996</v>
      </c>
      <c r="AU61" s="29"/>
      <c r="AV61" s="29">
        <f t="shared" ref="AV61" si="2278">AU61*$D61</f>
        <v>0</v>
      </c>
      <c r="AW61" s="29"/>
      <c r="AX61" s="29">
        <f t="shared" si="2069"/>
        <v>0</v>
      </c>
      <c r="AY61" s="29">
        <f t="shared" si="2162"/>
        <v>3</v>
      </c>
      <c r="AZ61" s="29">
        <f t="shared" si="2163"/>
        <v>0.44999999999999996</v>
      </c>
      <c r="BA61" s="29">
        <v>3</v>
      </c>
      <c r="BB61" s="29">
        <f t="shared" ref="BB61" si="2279">BA61*$D61</f>
        <v>0.44999999999999996</v>
      </c>
      <c r="BC61" s="29"/>
      <c r="BD61" s="29">
        <f t="shared" ref="BD61" si="2280">BC61*$D61</f>
        <v>0</v>
      </c>
      <c r="BE61" s="29"/>
      <c r="BF61" s="29">
        <f t="shared" si="2072"/>
        <v>0</v>
      </c>
      <c r="BG61" s="29">
        <f t="shared" si="2166"/>
        <v>3</v>
      </c>
      <c r="BH61" s="29">
        <f t="shared" si="2167"/>
        <v>0.44999999999999996</v>
      </c>
      <c r="BI61" s="29">
        <v>3</v>
      </c>
      <c r="BJ61" s="29">
        <f t="shared" ref="BJ61" si="2281">BI61*$D61</f>
        <v>0.44999999999999996</v>
      </c>
      <c r="BK61" s="29"/>
      <c r="BL61" s="29">
        <f t="shared" ref="BL61" si="2282">BK61*$D61</f>
        <v>0</v>
      </c>
      <c r="BM61" s="29"/>
      <c r="BN61" s="29">
        <f t="shared" si="2075"/>
        <v>0</v>
      </c>
      <c r="BO61" s="29">
        <f t="shared" si="2170"/>
        <v>3</v>
      </c>
      <c r="BP61" s="29">
        <f t="shared" si="2171"/>
        <v>0.44999999999999996</v>
      </c>
      <c r="BQ61" s="29">
        <v>2</v>
      </c>
      <c r="BR61" s="29">
        <f t="shared" ref="BR61" si="2283">BQ61*$D61</f>
        <v>0.3</v>
      </c>
      <c r="BS61" s="29"/>
      <c r="BT61" s="29">
        <f t="shared" ref="BT61" si="2284">BS61*$D61</f>
        <v>0</v>
      </c>
      <c r="BU61" s="29"/>
      <c r="BV61" s="29">
        <f t="shared" si="2078"/>
        <v>0</v>
      </c>
      <c r="BW61" s="29">
        <f t="shared" si="2174"/>
        <v>2</v>
      </c>
      <c r="BX61" s="29">
        <f t="shared" si="2175"/>
        <v>0.3</v>
      </c>
      <c r="BY61" s="29">
        <v>2</v>
      </c>
      <c r="BZ61" s="29">
        <f>BY61*$D61</f>
        <v>0.3</v>
      </c>
      <c r="CA61" s="29"/>
      <c r="CB61" s="29">
        <f t="shared" ref="CB61" si="2285">CA61*$D61</f>
        <v>0</v>
      </c>
      <c r="CC61" s="29"/>
      <c r="CD61" s="29">
        <f t="shared" si="2080"/>
        <v>0</v>
      </c>
      <c r="CE61" s="29">
        <f>CC61+CA61+BY61</f>
        <v>2</v>
      </c>
      <c r="CF61" s="29">
        <f t="shared" si="2177"/>
        <v>0.3</v>
      </c>
      <c r="CG61" s="29">
        <v>2</v>
      </c>
      <c r="CH61" s="29">
        <f t="shared" ref="CH61" si="2286">CG61*$D61</f>
        <v>0.3</v>
      </c>
      <c r="CI61" s="29"/>
      <c r="CJ61" s="29">
        <f t="shared" ref="CJ61" si="2287">CI61*$D61</f>
        <v>0</v>
      </c>
      <c r="CK61" s="29"/>
      <c r="CL61" s="29">
        <f t="shared" si="2083"/>
        <v>0</v>
      </c>
      <c r="CM61" s="29">
        <f t="shared" si="2180"/>
        <v>2</v>
      </c>
      <c r="CN61" s="29">
        <f t="shared" si="2181"/>
        <v>0.3</v>
      </c>
      <c r="CO61" s="29">
        <v>2</v>
      </c>
      <c r="CP61" s="29">
        <f t="shared" ref="CP61" si="2288">CO61*$D61</f>
        <v>0.3</v>
      </c>
      <c r="CQ61" s="29"/>
      <c r="CR61" s="29">
        <f t="shared" ref="CR61" si="2289">CQ61*$D61</f>
        <v>0</v>
      </c>
      <c r="CS61" s="29"/>
      <c r="CT61" s="29">
        <f t="shared" si="2086"/>
        <v>0</v>
      </c>
      <c r="CU61" s="29">
        <f t="shared" si="2184"/>
        <v>2</v>
      </c>
      <c r="CV61" s="29">
        <f t="shared" si="2185"/>
        <v>0.3</v>
      </c>
      <c r="CW61" s="29">
        <v>2</v>
      </c>
      <c r="CX61" s="29">
        <f t="shared" ref="CX61" si="2290">CW61*$D61</f>
        <v>0.3</v>
      </c>
      <c r="CY61" s="29"/>
      <c r="CZ61" s="29">
        <f t="shared" ref="CZ61" si="2291">CY61*$D61</f>
        <v>0</v>
      </c>
      <c r="DA61" s="29"/>
      <c r="DB61" s="29">
        <f t="shared" si="2089"/>
        <v>0</v>
      </c>
      <c r="DC61" s="29">
        <f t="shared" si="2188"/>
        <v>2</v>
      </c>
      <c r="DD61" s="29">
        <f t="shared" si="2189"/>
        <v>0.3</v>
      </c>
      <c r="DE61" s="29">
        <v>3</v>
      </c>
      <c r="DF61" s="29">
        <f t="shared" ref="DF61" si="2292">DE61*$D61</f>
        <v>0.44999999999999996</v>
      </c>
      <c r="DG61" s="29"/>
      <c r="DH61" s="29">
        <f t="shared" ref="DH61" si="2293">DG61*$D61</f>
        <v>0</v>
      </c>
      <c r="DI61" s="29"/>
      <c r="DJ61" s="29">
        <f t="shared" si="2092"/>
        <v>0</v>
      </c>
      <c r="DK61" s="29">
        <f t="shared" si="2192"/>
        <v>3</v>
      </c>
      <c r="DL61" s="29">
        <f t="shared" si="2193"/>
        <v>0.44999999999999996</v>
      </c>
      <c r="DM61" s="29">
        <v>3</v>
      </c>
      <c r="DN61" s="29">
        <f t="shared" ref="DN61" si="2294">DM61*$D61</f>
        <v>0.44999999999999996</v>
      </c>
      <c r="DO61" s="29"/>
      <c r="DP61" s="29">
        <f t="shared" ref="DP61" si="2295">DO61*$D61</f>
        <v>0</v>
      </c>
      <c r="DQ61" s="29"/>
      <c r="DR61" s="29">
        <f t="shared" si="2095"/>
        <v>0</v>
      </c>
      <c r="DS61" s="29">
        <f t="shared" si="2196"/>
        <v>3</v>
      </c>
      <c r="DT61" s="29">
        <f t="shared" si="2197"/>
        <v>0.44999999999999996</v>
      </c>
      <c r="DU61" s="29">
        <v>2</v>
      </c>
      <c r="DV61" s="29">
        <f>DU61*$D61</f>
        <v>0.3</v>
      </c>
      <c r="DW61" s="29"/>
      <c r="DX61" s="29">
        <f>DW61*$D61</f>
        <v>0</v>
      </c>
      <c r="DY61" s="29"/>
      <c r="DZ61" s="29">
        <f>DY61*$D61</f>
        <v>0</v>
      </c>
      <c r="EA61" s="29">
        <f t="shared" si="2198"/>
        <v>2</v>
      </c>
      <c r="EB61" s="29">
        <f t="shared" si="2199"/>
        <v>0.3</v>
      </c>
      <c r="EC61" s="29">
        <v>2</v>
      </c>
      <c r="ED61" s="29">
        <f t="shared" ref="ED61" si="2296">EC61*$D61</f>
        <v>0.3</v>
      </c>
      <c r="EE61" s="29"/>
      <c r="EF61" s="29">
        <f t="shared" ref="EF61" si="2297">EE61*$D61</f>
        <v>0</v>
      </c>
      <c r="EG61" s="29"/>
      <c r="EH61" s="29">
        <f t="shared" si="2098"/>
        <v>0</v>
      </c>
      <c r="EI61" s="29">
        <f t="shared" si="2202"/>
        <v>2</v>
      </c>
      <c r="EJ61" s="29">
        <f t="shared" si="2203"/>
        <v>0.3</v>
      </c>
      <c r="EK61" s="29">
        <v>1</v>
      </c>
      <c r="EL61" s="29">
        <f t="shared" ref="EL61" si="2298">EK61*$D61</f>
        <v>0.15</v>
      </c>
      <c r="EM61" s="29"/>
      <c r="EN61" s="29">
        <f t="shared" ref="EN61" si="2299">EM61*$D61</f>
        <v>0</v>
      </c>
      <c r="EO61" s="29"/>
      <c r="EP61" s="29">
        <f t="shared" si="2101"/>
        <v>0</v>
      </c>
      <c r="EQ61" s="29">
        <f t="shared" si="2206"/>
        <v>1</v>
      </c>
      <c r="ER61" s="29">
        <f t="shared" si="2207"/>
        <v>0.15</v>
      </c>
      <c r="ES61" s="29">
        <v>2</v>
      </c>
      <c r="ET61" s="29">
        <f t="shared" ref="ET61" si="2300">ES61*$D61</f>
        <v>0.3</v>
      </c>
      <c r="EU61" s="29"/>
      <c r="EV61" s="29">
        <f t="shared" ref="EV61" si="2301">EU61*$D61</f>
        <v>0</v>
      </c>
      <c r="EW61" s="29"/>
      <c r="EX61" s="29">
        <f t="shared" si="2104"/>
        <v>0</v>
      </c>
      <c r="EY61" s="29">
        <f t="shared" si="2210"/>
        <v>2</v>
      </c>
      <c r="EZ61" s="29">
        <f t="shared" si="2211"/>
        <v>0.3</v>
      </c>
      <c r="FA61" s="29">
        <v>6</v>
      </c>
      <c r="FB61" s="29">
        <f t="shared" ref="FB61" si="2302">FA61*$D61</f>
        <v>0.89999999999999991</v>
      </c>
      <c r="FC61" s="29"/>
      <c r="FD61" s="29">
        <f t="shared" ref="FD61" si="2303">FC61*$D61</f>
        <v>0</v>
      </c>
      <c r="FE61" s="29"/>
      <c r="FF61" s="29">
        <f t="shared" si="2107"/>
        <v>0</v>
      </c>
      <c r="FG61" s="29">
        <f t="shared" si="2214"/>
        <v>6</v>
      </c>
      <c r="FH61" s="29">
        <f t="shared" si="2215"/>
        <v>0.89999999999999991</v>
      </c>
      <c r="FI61" s="29">
        <v>2</v>
      </c>
      <c r="FJ61" s="29">
        <f t="shared" ref="FJ61" si="2304">FI61*$D61</f>
        <v>0.3</v>
      </c>
      <c r="FK61" s="29"/>
      <c r="FL61" s="29">
        <f t="shared" ref="FL61" si="2305">FK61*$D61</f>
        <v>0</v>
      </c>
      <c r="FM61" s="29"/>
      <c r="FN61" s="29">
        <f t="shared" si="2110"/>
        <v>0</v>
      </c>
      <c r="FO61" s="29">
        <f t="shared" si="2218"/>
        <v>2</v>
      </c>
      <c r="FP61" s="29">
        <f t="shared" si="2219"/>
        <v>0.3</v>
      </c>
      <c r="FQ61" s="29">
        <v>2</v>
      </c>
      <c r="FR61" s="29">
        <f t="shared" ref="FR61" si="2306">FQ61*$D61</f>
        <v>0.3</v>
      </c>
      <c r="FS61" s="29">
        <v>0</v>
      </c>
      <c r="FT61" s="29">
        <f t="shared" ref="FT61" si="2307">FS61*$D61</f>
        <v>0</v>
      </c>
      <c r="FU61" s="29"/>
      <c r="FV61" s="29">
        <f t="shared" si="2113"/>
        <v>0</v>
      </c>
      <c r="FW61" s="29">
        <f t="shared" si="2222"/>
        <v>2</v>
      </c>
      <c r="FX61" s="29">
        <f t="shared" si="2223"/>
        <v>0.3</v>
      </c>
      <c r="FY61" s="29">
        <v>1</v>
      </c>
      <c r="FZ61" s="29">
        <f t="shared" ref="FZ61" si="2308">FY61*$D61</f>
        <v>0.15</v>
      </c>
      <c r="GA61" s="29"/>
      <c r="GB61" s="29">
        <f t="shared" ref="GB61" si="2309">GA61*$D61</f>
        <v>0</v>
      </c>
      <c r="GC61" s="29"/>
      <c r="GD61" s="29">
        <f t="shared" si="2116"/>
        <v>0</v>
      </c>
      <c r="GE61" s="29">
        <f t="shared" si="2226"/>
        <v>1</v>
      </c>
      <c r="GF61" s="29">
        <f t="shared" si="2227"/>
        <v>0.15</v>
      </c>
      <c r="GG61" s="29">
        <v>3</v>
      </c>
      <c r="GH61" s="29">
        <f t="shared" ref="GH61" si="2310">GG61*$D61</f>
        <v>0.44999999999999996</v>
      </c>
      <c r="GI61" s="29"/>
      <c r="GJ61" s="29">
        <f t="shared" ref="GJ61" si="2311">GI61*$D61</f>
        <v>0</v>
      </c>
      <c r="GK61" s="29"/>
      <c r="GL61" s="29">
        <f t="shared" si="2119"/>
        <v>0</v>
      </c>
      <c r="GM61" s="29">
        <f t="shared" si="2230"/>
        <v>3</v>
      </c>
      <c r="GN61" s="29">
        <f t="shared" si="2231"/>
        <v>0.44999999999999996</v>
      </c>
      <c r="GO61" s="29">
        <v>3</v>
      </c>
      <c r="GP61" s="29">
        <f t="shared" ref="GP61" si="2312">GO61*$D61</f>
        <v>0.44999999999999996</v>
      </c>
      <c r="GQ61" s="29"/>
      <c r="GR61" s="29">
        <f t="shared" ref="GR61" si="2313">GQ61*$D61</f>
        <v>0</v>
      </c>
      <c r="GS61" s="29"/>
      <c r="GT61" s="29">
        <f t="shared" si="2122"/>
        <v>0</v>
      </c>
      <c r="GU61" s="29">
        <f t="shared" si="2234"/>
        <v>3</v>
      </c>
      <c r="GV61" s="29">
        <f t="shared" si="2235"/>
        <v>0.44999999999999996</v>
      </c>
      <c r="GW61" s="29">
        <v>2</v>
      </c>
      <c r="GX61" s="29">
        <f t="shared" ref="GX61" si="2314">GW61*$D61</f>
        <v>0.3</v>
      </c>
      <c r="GY61" s="29"/>
      <c r="GZ61" s="29">
        <f t="shared" ref="GZ61" si="2315">GY61*$D61</f>
        <v>0</v>
      </c>
      <c r="HA61" s="29"/>
      <c r="HB61" s="29">
        <f t="shared" si="2125"/>
        <v>0</v>
      </c>
      <c r="HC61" s="29">
        <f t="shared" si="2238"/>
        <v>2</v>
      </c>
      <c r="HD61" s="29">
        <f t="shared" si="2239"/>
        <v>0.3</v>
      </c>
      <c r="HE61" s="29">
        <v>3</v>
      </c>
      <c r="HF61" s="29">
        <f t="shared" ref="HF61" si="2316">HE61*$D61</f>
        <v>0.44999999999999996</v>
      </c>
      <c r="HG61" s="29"/>
      <c r="HH61" s="29">
        <f t="shared" ref="HH61" si="2317">HG61*$D61</f>
        <v>0</v>
      </c>
      <c r="HI61" s="29"/>
      <c r="HJ61" s="29">
        <f t="shared" si="2128"/>
        <v>0</v>
      </c>
      <c r="HK61" s="29">
        <f t="shared" si="2242"/>
        <v>3</v>
      </c>
      <c r="HL61" s="29">
        <f t="shared" si="2243"/>
        <v>0.44999999999999996</v>
      </c>
      <c r="HM61" s="29">
        <v>3</v>
      </c>
      <c r="HN61" s="29">
        <f t="shared" ref="HN61" si="2318">HM61*$D61</f>
        <v>0.44999999999999996</v>
      </c>
      <c r="HO61" s="29"/>
      <c r="HP61" s="29">
        <f t="shared" ref="HP61" si="2319">HO61*$D61</f>
        <v>0</v>
      </c>
      <c r="HQ61" s="29"/>
      <c r="HR61" s="29">
        <f t="shared" si="2131"/>
        <v>0</v>
      </c>
      <c r="HS61" s="29">
        <f t="shared" si="2246"/>
        <v>3</v>
      </c>
      <c r="HT61" s="29">
        <f t="shared" si="2247"/>
        <v>0.44999999999999996</v>
      </c>
      <c r="HU61" s="29">
        <v>2</v>
      </c>
      <c r="HV61" s="29">
        <f>HU61*$D61</f>
        <v>0.3</v>
      </c>
      <c r="HW61" s="29"/>
      <c r="HX61" s="29">
        <f>HW61*$D61</f>
        <v>0</v>
      </c>
      <c r="HY61" s="29"/>
      <c r="HZ61" s="29">
        <f>HY61*$D61</f>
        <v>0</v>
      </c>
      <c r="IA61" s="29">
        <f t="shared" si="2248"/>
        <v>2</v>
      </c>
      <c r="IB61" s="29">
        <f t="shared" si="2249"/>
        <v>0.3</v>
      </c>
      <c r="IC61" s="29">
        <v>3</v>
      </c>
      <c r="ID61" s="29">
        <f t="shared" ref="ID61" si="2320">IC61*$D61</f>
        <v>0.44999999999999996</v>
      </c>
      <c r="IE61" s="29"/>
      <c r="IF61" s="29">
        <f t="shared" ref="IF61" si="2321">IE61*$D61</f>
        <v>0</v>
      </c>
      <c r="IG61" s="29"/>
      <c r="IH61" s="29">
        <f t="shared" si="2134"/>
        <v>0</v>
      </c>
      <c r="II61" s="29">
        <f t="shared" si="2252"/>
        <v>3</v>
      </c>
      <c r="IJ61" s="29">
        <f t="shared" si="2253"/>
        <v>0.44999999999999996</v>
      </c>
      <c r="IK61" s="29">
        <v>3</v>
      </c>
      <c r="IL61" s="29">
        <f t="shared" ref="IL61:IL62" si="2322">IK61*$D61</f>
        <v>0.44999999999999996</v>
      </c>
      <c r="IM61" s="29"/>
      <c r="IN61" s="29">
        <f t="shared" ref="IN61" si="2323">IM61*$D61</f>
        <v>0</v>
      </c>
      <c r="IO61" s="29"/>
      <c r="IP61" s="29">
        <f t="shared" si="2137"/>
        <v>0</v>
      </c>
      <c r="IQ61" s="29">
        <f t="shared" si="2256"/>
        <v>3</v>
      </c>
      <c r="IR61" s="29">
        <f t="shared" si="2257"/>
        <v>0.44999999999999996</v>
      </c>
      <c r="IS61" s="29">
        <v>2</v>
      </c>
      <c r="IT61" s="29">
        <f t="shared" ref="IT61" si="2324">IS61*$D61</f>
        <v>0.3</v>
      </c>
      <c r="IU61" s="29"/>
      <c r="IV61" s="29">
        <f t="shared" ref="IV61" si="2325">IU61*$D61</f>
        <v>0</v>
      </c>
      <c r="IW61" s="29"/>
      <c r="IX61" s="29">
        <f t="shared" si="2140"/>
        <v>0</v>
      </c>
      <c r="IY61" s="29">
        <f t="shared" si="2260"/>
        <v>2</v>
      </c>
      <c r="IZ61" s="29">
        <f t="shared" si="2261"/>
        <v>0.3</v>
      </c>
      <c r="JA61" s="29"/>
      <c r="JB61" s="29">
        <f t="shared" si="2262"/>
        <v>0</v>
      </c>
      <c r="JC61" s="29"/>
      <c r="JD61" s="29">
        <f t="shared" si="2263"/>
        <v>0</v>
      </c>
      <c r="JE61" s="29"/>
      <c r="JF61" s="29">
        <f t="shared" si="2264"/>
        <v>0</v>
      </c>
      <c r="JG61" s="29">
        <f t="shared" si="2265"/>
        <v>0</v>
      </c>
      <c r="JH61" s="29">
        <f t="shared" si="2266"/>
        <v>0</v>
      </c>
      <c r="JI61" s="116">
        <f t="shared" si="2267"/>
        <v>80</v>
      </c>
      <c r="JJ61" s="116">
        <f t="shared" si="2267"/>
        <v>12</v>
      </c>
      <c r="JK61" s="116">
        <f t="shared" si="2267"/>
        <v>0</v>
      </c>
      <c r="JL61" s="116">
        <f t="shared" si="2267"/>
        <v>0</v>
      </c>
      <c r="JM61" s="116">
        <f t="shared" si="2267"/>
        <v>0</v>
      </c>
      <c r="JN61" s="116">
        <f t="shared" si="2267"/>
        <v>0</v>
      </c>
      <c r="JO61" s="116">
        <f t="shared" si="224"/>
        <v>80</v>
      </c>
      <c r="JP61" s="116">
        <f t="shared" si="225"/>
        <v>12</v>
      </c>
    </row>
    <row r="62" spans="1:276" ht="24.75" customHeight="1">
      <c r="A62" s="31" t="s">
        <v>65</v>
      </c>
      <c r="B62" s="26" t="s">
        <v>96</v>
      </c>
      <c r="C62" s="24" t="s">
        <v>88</v>
      </c>
      <c r="D62" s="27">
        <v>0.15</v>
      </c>
      <c r="E62" s="28"/>
      <c r="F62" s="29">
        <f t="shared" si="1995"/>
        <v>0</v>
      </c>
      <c r="G62" s="29"/>
      <c r="H62" s="29">
        <f t="shared" si="1995"/>
        <v>0</v>
      </c>
      <c r="I62" s="29">
        <v>1</v>
      </c>
      <c r="J62" s="29">
        <f t="shared" ref="J62" si="2326">I62*$D62</f>
        <v>0.15</v>
      </c>
      <c r="K62" s="29">
        <f t="shared" si="2142"/>
        <v>1</v>
      </c>
      <c r="L62" s="29">
        <f t="shared" si="2143"/>
        <v>0.15</v>
      </c>
      <c r="M62" s="29"/>
      <c r="N62" s="29">
        <f t="shared" ref="N62" si="2327">M62*$D62</f>
        <v>0</v>
      </c>
      <c r="O62" s="29"/>
      <c r="P62" s="29">
        <f t="shared" ref="P62" si="2328">O62*$D62</f>
        <v>0</v>
      </c>
      <c r="Q62" s="29">
        <v>1</v>
      </c>
      <c r="R62" s="29">
        <f t="shared" si="2057"/>
        <v>0.15</v>
      </c>
      <c r="S62" s="29">
        <f t="shared" si="2146"/>
        <v>1</v>
      </c>
      <c r="T62" s="29">
        <f t="shared" si="2147"/>
        <v>0.15</v>
      </c>
      <c r="U62" s="29"/>
      <c r="V62" s="29">
        <f t="shared" ref="V62" si="2329">U62*$D62</f>
        <v>0</v>
      </c>
      <c r="W62" s="29">
        <v>2</v>
      </c>
      <c r="X62" s="29">
        <f t="shared" ref="X62" si="2330">W62*$D62</f>
        <v>0.3</v>
      </c>
      <c r="Y62" s="29">
        <v>1</v>
      </c>
      <c r="Z62" s="29">
        <f t="shared" si="2060"/>
        <v>0.15</v>
      </c>
      <c r="AA62" s="29">
        <f t="shared" si="2150"/>
        <v>3</v>
      </c>
      <c r="AB62" s="29">
        <f t="shared" si="2151"/>
        <v>0.44999999999999996</v>
      </c>
      <c r="AC62" s="29"/>
      <c r="AD62" s="29">
        <f t="shared" ref="AD62" si="2331">AC62*$D62</f>
        <v>0</v>
      </c>
      <c r="AE62" s="29">
        <v>0</v>
      </c>
      <c r="AF62" s="29">
        <f t="shared" ref="AF62" si="2332">AE62*$D62</f>
        <v>0</v>
      </c>
      <c r="AG62" s="29">
        <v>1</v>
      </c>
      <c r="AH62" s="29">
        <f t="shared" si="2063"/>
        <v>0.15</v>
      </c>
      <c r="AI62" s="29">
        <f t="shared" si="2154"/>
        <v>1</v>
      </c>
      <c r="AJ62" s="29">
        <f t="shared" si="2155"/>
        <v>0.15</v>
      </c>
      <c r="AK62" s="29"/>
      <c r="AL62" s="29">
        <f t="shared" ref="AL62" si="2333">AK62*$D62</f>
        <v>0</v>
      </c>
      <c r="AM62" s="29">
        <v>1</v>
      </c>
      <c r="AN62" s="29">
        <f t="shared" ref="AN62" si="2334">AM62*$D62</f>
        <v>0.15</v>
      </c>
      <c r="AO62" s="29"/>
      <c r="AP62" s="29">
        <f t="shared" si="2066"/>
        <v>0</v>
      </c>
      <c r="AQ62" s="29">
        <f t="shared" si="2158"/>
        <v>1</v>
      </c>
      <c r="AR62" s="29">
        <f t="shared" si="2159"/>
        <v>0.15</v>
      </c>
      <c r="AS62" s="29"/>
      <c r="AT62" s="29">
        <f t="shared" ref="AT62" si="2335">AS62*$D62</f>
        <v>0</v>
      </c>
      <c r="AU62" s="29">
        <v>3</v>
      </c>
      <c r="AV62" s="29">
        <f t="shared" ref="AV62" si="2336">AU62*$D62</f>
        <v>0.44999999999999996</v>
      </c>
      <c r="AW62" s="29">
        <v>2</v>
      </c>
      <c r="AX62" s="29">
        <f t="shared" si="2069"/>
        <v>0.3</v>
      </c>
      <c r="AY62" s="29">
        <f t="shared" si="2162"/>
        <v>5</v>
      </c>
      <c r="AZ62" s="29">
        <f t="shared" si="2163"/>
        <v>0.75</v>
      </c>
      <c r="BA62" s="29"/>
      <c r="BB62" s="29">
        <f t="shared" ref="BB62" si="2337">BA62*$D62</f>
        <v>0</v>
      </c>
      <c r="BC62" s="29">
        <v>2</v>
      </c>
      <c r="BD62" s="29">
        <f t="shared" ref="BD62" si="2338">BC62*$D62</f>
        <v>0.3</v>
      </c>
      <c r="BE62" s="29"/>
      <c r="BF62" s="29">
        <f t="shared" si="2072"/>
        <v>0</v>
      </c>
      <c r="BG62" s="29">
        <f t="shared" si="2166"/>
        <v>2</v>
      </c>
      <c r="BH62" s="29">
        <f t="shared" si="2167"/>
        <v>0.3</v>
      </c>
      <c r="BI62" s="29"/>
      <c r="BJ62" s="29">
        <f t="shared" ref="BJ62" si="2339">BI62*$D62</f>
        <v>0</v>
      </c>
      <c r="BK62" s="29">
        <v>2</v>
      </c>
      <c r="BL62" s="29">
        <f t="shared" ref="BL62" si="2340">BK62*$D62</f>
        <v>0.3</v>
      </c>
      <c r="BM62" s="29"/>
      <c r="BN62" s="29">
        <f t="shared" si="2075"/>
        <v>0</v>
      </c>
      <c r="BO62" s="29">
        <f t="shared" si="2170"/>
        <v>2</v>
      </c>
      <c r="BP62" s="29">
        <f t="shared" si="2171"/>
        <v>0.3</v>
      </c>
      <c r="BQ62" s="29"/>
      <c r="BR62" s="29">
        <f t="shared" ref="BR62" si="2341">BQ62*$D62</f>
        <v>0</v>
      </c>
      <c r="BS62" s="29">
        <v>1</v>
      </c>
      <c r="BT62" s="29">
        <f t="shared" ref="BT62" si="2342">BS62*$D62</f>
        <v>0.15</v>
      </c>
      <c r="BU62" s="29"/>
      <c r="BV62" s="29">
        <f t="shared" si="2078"/>
        <v>0</v>
      </c>
      <c r="BW62" s="29">
        <f t="shared" si="2174"/>
        <v>1</v>
      </c>
      <c r="BX62" s="29">
        <f t="shared" si="2175"/>
        <v>0.15</v>
      </c>
      <c r="BY62" s="29"/>
      <c r="BZ62" s="29">
        <f>BY62*$D62</f>
        <v>0</v>
      </c>
      <c r="CA62" s="29">
        <v>1</v>
      </c>
      <c r="CB62" s="29">
        <f t="shared" ref="CB62" si="2343">CA62*$D62</f>
        <v>0.15</v>
      </c>
      <c r="CC62" s="29"/>
      <c r="CD62" s="29">
        <f t="shared" si="2080"/>
        <v>0</v>
      </c>
      <c r="CE62" s="29">
        <f>CC62+CA62+BY62</f>
        <v>1</v>
      </c>
      <c r="CF62" s="29">
        <f t="shared" si="2177"/>
        <v>0.15</v>
      </c>
      <c r="CG62" s="29"/>
      <c r="CH62" s="29">
        <f t="shared" ref="CH62" si="2344">CG62*$D62</f>
        <v>0</v>
      </c>
      <c r="CI62" s="29">
        <v>2</v>
      </c>
      <c r="CJ62" s="29">
        <f t="shared" ref="CJ62" si="2345">CI62*$D62</f>
        <v>0.3</v>
      </c>
      <c r="CK62" s="29"/>
      <c r="CL62" s="29">
        <f t="shared" si="2083"/>
        <v>0</v>
      </c>
      <c r="CM62" s="29">
        <f t="shared" si="2180"/>
        <v>2</v>
      </c>
      <c r="CN62" s="29">
        <f t="shared" si="2181"/>
        <v>0.3</v>
      </c>
      <c r="CO62" s="29"/>
      <c r="CP62" s="29">
        <f t="shared" ref="CP62" si="2346">CO62*$D62</f>
        <v>0</v>
      </c>
      <c r="CQ62" s="29">
        <v>1</v>
      </c>
      <c r="CR62" s="29">
        <f t="shared" ref="CR62" si="2347">CQ62*$D62</f>
        <v>0.15</v>
      </c>
      <c r="CS62" s="29">
        <v>1</v>
      </c>
      <c r="CT62" s="29">
        <f t="shared" si="2086"/>
        <v>0.15</v>
      </c>
      <c r="CU62" s="29">
        <f t="shared" si="2184"/>
        <v>2</v>
      </c>
      <c r="CV62" s="29">
        <f t="shared" si="2185"/>
        <v>0.3</v>
      </c>
      <c r="CW62" s="29"/>
      <c r="CX62" s="29">
        <f t="shared" ref="CX62" si="2348">CW62*$D62</f>
        <v>0</v>
      </c>
      <c r="CY62" s="29"/>
      <c r="CZ62" s="29">
        <f t="shared" ref="CZ62" si="2349">CY62*$D62</f>
        <v>0</v>
      </c>
      <c r="DA62" s="29"/>
      <c r="DB62" s="29">
        <f t="shared" si="2089"/>
        <v>0</v>
      </c>
      <c r="DC62" s="29">
        <f t="shared" si="2188"/>
        <v>0</v>
      </c>
      <c r="DD62" s="29">
        <f t="shared" si="2189"/>
        <v>0</v>
      </c>
      <c r="DE62" s="29"/>
      <c r="DF62" s="29">
        <f t="shared" ref="DF62" si="2350">DE62*$D62</f>
        <v>0</v>
      </c>
      <c r="DG62" s="29">
        <v>3</v>
      </c>
      <c r="DH62" s="29">
        <f t="shared" ref="DH62" si="2351">DG62*$D62</f>
        <v>0.44999999999999996</v>
      </c>
      <c r="DI62" s="29"/>
      <c r="DJ62" s="29">
        <f t="shared" si="2092"/>
        <v>0</v>
      </c>
      <c r="DK62" s="29">
        <f t="shared" si="2192"/>
        <v>3</v>
      </c>
      <c r="DL62" s="29">
        <f t="shared" si="2193"/>
        <v>0.44999999999999996</v>
      </c>
      <c r="DM62" s="29"/>
      <c r="DN62" s="29">
        <f t="shared" ref="DN62" si="2352">DM62*$D62</f>
        <v>0</v>
      </c>
      <c r="DO62" s="29">
        <v>2</v>
      </c>
      <c r="DP62" s="29">
        <f t="shared" ref="DP62" si="2353">DO62*$D62</f>
        <v>0.3</v>
      </c>
      <c r="DQ62" s="29">
        <v>1</v>
      </c>
      <c r="DR62" s="29">
        <f t="shared" si="2095"/>
        <v>0.15</v>
      </c>
      <c r="DS62" s="29">
        <f t="shared" si="2196"/>
        <v>3</v>
      </c>
      <c r="DT62" s="29">
        <f t="shared" si="2197"/>
        <v>0.44999999999999996</v>
      </c>
      <c r="DU62" s="29"/>
      <c r="DV62" s="29">
        <f>DU62*$D62</f>
        <v>0</v>
      </c>
      <c r="DW62" s="29"/>
      <c r="DX62" s="29">
        <f>DW62*$D62</f>
        <v>0</v>
      </c>
      <c r="DY62" s="29">
        <v>2</v>
      </c>
      <c r="DZ62" s="29">
        <f>DY62*$D62</f>
        <v>0.3</v>
      </c>
      <c r="EA62" s="29">
        <f t="shared" si="2198"/>
        <v>2</v>
      </c>
      <c r="EB62" s="29">
        <f t="shared" si="2199"/>
        <v>0.3</v>
      </c>
      <c r="EC62" s="29"/>
      <c r="ED62" s="29">
        <f t="shared" ref="ED62" si="2354">EC62*$D62</f>
        <v>0</v>
      </c>
      <c r="EE62" s="29">
        <v>1</v>
      </c>
      <c r="EF62" s="29">
        <f t="shared" ref="EF62" si="2355">EE62*$D62</f>
        <v>0.15</v>
      </c>
      <c r="EG62" s="29">
        <v>2</v>
      </c>
      <c r="EH62" s="29">
        <f t="shared" si="2098"/>
        <v>0.3</v>
      </c>
      <c r="EI62" s="29">
        <f t="shared" si="2202"/>
        <v>3</v>
      </c>
      <c r="EJ62" s="29">
        <f t="shared" si="2203"/>
        <v>0.44999999999999996</v>
      </c>
      <c r="EK62" s="29"/>
      <c r="EL62" s="29">
        <f t="shared" ref="EL62" si="2356">EK62*$D62</f>
        <v>0</v>
      </c>
      <c r="EM62" s="29">
        <v>1</v>
      </c>
      <c r="EN62" s="29">
        <f t="shared" ref="EN62" si="2357">EM62*$D62</f>
        <v>0.15</v>
      </c>
      <c r="EO62" s="29">
        <v>1</v>
      </c>
      <c r="EP62" s="29">
        <f t="shared" si="2101"/>
        <v>0.15</v>
      </c>
      <c r="EQ62" s="29">
        <f t="shared" si="2206"/>
        <v>2</v>
      </c>
      <c r="ER62" s="29">
        <f t="shared" si="2207"/>
        <v>0.3</v>
      </c>
      <c r="ES62" s="29"/>
      <c r="ET62" s="29">
        <f t="shared" ref="ET62" si="2358">ES62*$D62</f>
        <v>0</v>
      </c>
      <c r="EU62" s="29">
        <v>2</v>
      </c>
      <c r="EV62" s="29">
        <f t="shared" ref="EV62" si="2359">EU62*$D62</f>
        <v>0.3</v>
      </c>
      <c r="EW62" s="29">
        <v>1</v>
      </c>
      <c r="EX62" s="29">
        <f t="shared" si="2104"/>
        <v>0.15</v>
      </c>
      <c r="EY62" s="29">
        <f t="shared" si="2210"/>
        <v>3</v>
      </c>
      <c r="EZ62" s="29">
        <f t="shared" si="2211"/>
        <v>0.44999999999999996</v>
      </c>
      <c r="FA62" s="29"/>
      <c r="FB62" s="29">
        <f t="shared" ref="FB62" si="2360">FA62*$D62</f>
        <v>0</v>
      </c>
      <c r="FC62" s="29">
        <v>2</v>
      </c>
      <c r="FD62" s="29">
        <f t="shared" ref="FD62" si="2361">FC62*$D62</f>
        <v>0.3</v>
      </c>
      <c r="FE62" s="29">
        <v>2</v>
      </c>
      <c r="FF62" s="29">
        <f t="shared" si="2107"/>
        <v>0.3</v>
      </c>
      <c r="FG62" s="29">
        <f t="shared" si="2214"/>
        <v>4</v>
      </c>
      <c r="FH62" s="29">
        <f t="shared" si="2215"/>
        <v>0.6</v>
      </c>
      <c r="FI62" s="29"/>
      <c r="FJ62" s="29">
        <f t="shared" ref="FJ62" si="2362">FI62*$D62</f>
        <v>0</v>
      </c>
      <c r="FK62" s="29">
        <v>0</v>
      </c>
      <c r="FL62" s="29">
        <f t="shared" ref="FL62" si="2363">FK62*$D62</f>
        <v>0</v>
      </c>
      <c r="FM62" s="29">
        <v>2</v>
      </c>
      <c r="FN62" s="29">
        <f t="shared" si="2110"/>
        <v>0.3</v>
      </c>
      <c r="FO62" s="29">
        <f t="shared" si="2218"/>
        <v>2</v>
      </c>
      <c r="FP62" s="29">
        <f t="shared" si="2219"/>
        <v>0.3</v>
      </c>
      <c r="FQ62" s="29"/>
      <c r="FR62" s="29">
        <f t="shared" ref="FR62" si="2364">FQ62*$D62</f>
        <v>0</v>
      </c>
      <c r="FS62" s="29">
        <v>2</v>
      </c>
      <c r="FT62" s="29">
        <f t="shared" ref="FT62" si="2365">FS62*$D62</f>
        <v>0.3</v>
      </c>
      <c r="FU62" s="29">
        <v>1</v>
      </c>
      <c r="FV62" s="29">
        <f t="shared" si="2113"/>
        <v>0.15</v>
      </c>
      <c r="FW62" s="29">
        <f t="shared" si="2222"/>
        <v>3</v>
      </c>
      <c r="FX62" s="29">
        <f t="shared" si="2223"/>
        <v>0.44999999999999996</v>
      </c>
      <c r="FY62" s="29"/>
      <c r="FZ62" s="29">
        <f t="shared" ref="FZ62" si="2366">FY62*$D62</f>
        <v>0</v>
      </c>
      <c r="GA62" s="29">
        <v>2</v>
      </c>
      <c r="GB62" s="29">
        <f t="shared" ref="GB62" si="2367">GA62*$D62</f>
        <v>0.3</v>
      </c>
      <c r="GC62" s="29">
        <v>1</v>
      </c>
      <c r="GD62" s="29">
        <f t="shared" si="2116"/>
        <v>0.15</v>
      </c>
      <c r="GE62" s="29">
        <f t="shared" si="2226"/>
        <v>3</v>
      </c>
      <c r="GF62" s="29">
        <f t="shared" si="2227"/>
        <v>0.44999999999999996</v>
      </c>
      <c r="GG62" s="29"/>
      <c r="GH62" s="29">
        <f t="shared" ref="GH62" si="2368">GG62*$D62</f>
        <v>0</v>
      </c>
      <c r="GI62" s="29">
        <v>6</v>
      </c>
      <c r="GJ62" s="29">
        <f t="shared" ref="GJ62" si="2369">GI62*$D62</f>
        <v>0.89999999999999991</v>
      </c>
      <c r="GK62" s="29">
        <v>3</v>
      </c>
      <c r="GL62" s="29">
        <f t="shared" si="2119"/>
        <v>0.44999999999999996</v>
      </c>
      <c r="GM62" s="29">
        <f t="shared" si="2230"/>
        <v>9</v>
      </c>
      <c r="GN62" s="29">
        <f t="shared" si="2231"/>
        <v>1.3499999999999999</v>
      </c>
      <c r="GO62" s="29"/>
      <c r="GP62" s="29">
        <f t="shared" ref="GP62" si="2370">GO62*$D62</f>
        <v>0</v>
      </c>
      <c r="GQ62" s="29">
        <v>2</v>
      </c>
      <c r="GR62" s="29">
        <f t="shared" ref="GR62" si="2371">GQ62*$D62</f>
        <v>0.3</v>
      </c>
      <c r="GS62" s="29">
        <v>1</v>
      </c>
      <c r="GT62" s="29">
        <f t="shared" si="2122"/>
        <v>0.15</v>
      </c>
      <c r="GU62" s="29">
        <f t="shared" si="2234"/>
        <v>3</v>
      </c>
      <c r="GV62" s="29">
        <f t="shared" si="2235"/>
        <v>0.44999999999999996</v>
      </c>
      <c r="GW62" s="29"/>
      <c r="GX62" s="29">
        <f t="shared" ref="GX62" si="2372">GW62*$D62</f>
        <v>0</v>
      </c>
      <c r="GY62" s="29">
        <v>2</v>
      </c>
      <c r="GZ62" s="29">
        <f t="shared" ref="GZ62" si="2373">GY62*$D62</f>
        <v>0.3</v>
      </c>
      <c r="HA62" s="29">
        <v>1</v>
      </c>
      <c r="HB62" s="29">
        <f t="shared" si="2125"/>
        <v>0.15</v>
      </c>
      <c r="HC62" s="29">
        <f t="shared" si="2238"/>
        <v>3</v>
      </c>
      <c r="HD62" s="29">
        <f t="shared" si="2239"/>
        <v>0.44999999999999996</v>
      </c>
      <c r="HE62" s="29"/>
      <c r="HF62" s="29">
        <f t="shared" ref="HF62" si="2374">HE62*$D62</f>
        <v>0</v>
      </c>
      <c r="HG62" s="29">
        <v>2</v>
      </c>
      <c r="HH62" s="29">
        <f t="shared" ref="HH62" si="2375">HG62*$D62</f>
        <v>0.3</v>
      </c>
      <c r="HI62" s="29">
        <v>1</v>
      </c>
      <c r="HJ62" s="29">
        <f t="shared" si="2128"/>
        <v>0.15</v>
      </c>
      <c r="HK62" s="29">
        <f t="shared" si="2242"/>
        <v>3</v>
      </c>
      <c r="HL62" s="29">
        <f t="shared" si="2243"/>
        <v>0.44999999999999996</v>
      </c>
      <c r="HM62" s="29"/>
      <c r="HN62" s="29">
        <f t="shared" ref="HN62" si="2376">HM62*$D62</f>
        <v>0</v>
      </c>
      <c r="HO62" s="29">
        <v>2</v>
      </c>
      <c r="HP62" s="29">
        <f t="shared" ref="HP62" si="2377">HO62*$D62</f>
        <v>0.3</v>
      </c>
      <c r="HQ62" s="29">
        <v>2</v>
      </c>
      <c r="HR62" s="29">
        <f t="shared" si="2131"/>
        <v>0.3</v>
      </c>
      <c r="HS62" s="29">
        <f t="shared" si="2246"/>
        <v>4</v>
      </c>
      <c r="HT62" s="29">
        <f t="shared" si="2247"/>
        <v>0.6</v>
      </c>
      <c r="HU62" s="29"/>
      <c r="HV62" s="29">
        <f>HU62*$D62</f>
        <v>0</v>
      </c>
      <c r="HW62" s="29">
        <v>1</v>
      </c>
      <c r="HX62" s="29">
        <f>HW62*$D62</f>
        <v>0.15</v>
      </c>
      <c r="HY62" s="29">
        <v>1</v>
      </c>
      <c r="HZ62" s="29">
        <f>HY62*$D62</f>
        <v>0.15</v>
      </c>
      <c r="IA62" s="29">
        <f t="shared" si="2248"/>
        <v>2</v>
      </c>
      <c r="IB62" s="29">
        <f t="shared" si="2249"/>
        <v>0.3</v>
      </c>
      <c r="IC62" s="29"/>
      <c r="ID62" s="29">
        <f t="shared" ref="ID62" si="2378">IC62*$D62</f>
        <v>0</v>
      </c>
      <c r="IE62" s="29">
        <v>2</v>
      </c>
      <c r="IF62" s="29">
        <f t="shared" ref="IF62" si="2379">IE62*$D62</f>
        <v>0.3</v>
      </c>
      <c r="IG62" s="29">
        <v>1</v>
      </c>
      <c r="IH62" s="29">
        <f t="shared" si="2134"/>
        <v>0.15</v>
      </c>
      <c r="II62" s="29">
        <f t="shared" si="2252"/>
        <v>3</v>
      </c>
      <c r="IJ62" s="29">
        <f t="shared" si="2253"/>
        <v>0.44999999999999996</v>
      </c>
      <c r="IK62" s="29"/>
      <c r="IL62" s="29">
        <f t="shared" si="2322"/>
        <v>0</v>
      </c>
      <c r="IM62" s="29">
        <v>2</v>
      </c>
      <c r="IN62" s="29">
        <f t="shared" ref="IN62" si="2380">IM62*$D62</f>
        <v>0.3</v>
      </c>
      <c r="IO62" s="29"/>
      <c r="IP62" s="29">
        <f t="shared" si="2137"/>
        <v>0</v>
      </c>
      <c r="IQ62" s="29">
        <f t="shared" si="2256"/>
        <v>2</v>
      </c>
      <c r="IR62" s="29">
        <f t="shared" si="2257"/>
        <v>0.3</v>
      </c>
      <c r="IS62" s="29"/>
      <c r="IT62" s="29">
        <f t="shared" ref="IT62" si="2381">IS62*$D62</f>
        <v>0</v>
      </c>
      <c r="IU62" s="29">
        <v>1</v>
      </c>
      <c r="IV62" s="29">
        <f t="shared" ref="IV62" si="2382">IU62*$D62</f>
        <v>0.15</v>
      </c>
      <c r="IW62" s="29"/>
      <c r="IX62" s="29">
        <f t="shared" si="2140"/>
        <v>0</v>
      </c>
      <c r="IY62" s="29">
        <f t="shared" si="2260"/>
        <v>1</v>
      </c>
      <c r="IZ62" s="29">
        <f t="shared" si="2261"/>
        <v>0.15</v>
      </c>
      <c r="JA62" s="29"/>
      <c r="JB62" s="29">
        <f t="shared" si="2262"/>
        <v>0</v>
      </c>
      <c r="JC62" s="29"/>
      <c r="JD62" s="29">
        <f t="shared" si="2263"/>
        <v>0</v>
      </c>
      <c r="JE62" s="29"/>
      <c r="JF62" s="29">
        <f t="shared" si="2264"/>
        <v>0</v>
      </c>
      <c r="JG62" s="29">
        <f t="shared" si="2265"/>
        <v>0</v>
      </c>
      <c r="JH62" s="29">
        <f t="shared" si="2266"/>
        <v>0</v>
      </c>
      <c r="JI62" s="116">
        <f t="shared" si="2267"/>
        <v>0</v>
      </c>
      <c r="JJ62" s="116">
        <f t="shared" si="2267"/>
        <v>0</v>
      </c>
      <c r="JK62" s="116">
        <f t="shared" si="2267"/>
        <v>50</v>
      </c>
      <c r="JL62" s="116">
        <f t="shared" si="2267"/>
        <v>7.5000000000000009</v>
      </c>
      <c r="JM62" s="116">
        <f t="shared" si="2267"/>
        <v>30</v>
      </c>
      <c r="JN62" s="116">
        <f t="shared" si="2267"/>
        <v>4.5</v>
      </c>
      <c r="JO62" s="116">
        <f t="shared" si="224"/>
        <v>80</v>
      </c>
      <c r="JP62" s="116">
        <f t="shared" si="225"/>
        <v>12</v>
      </c>
    </row>
    <row r="63" spans="1:276" s="103" customFormat="1" ht="35.25" customHeight="1">
      <c r="A63" s="106" t="s">
        <v>62</v>
      </c>
      <c r="B63" s="219" t="s">
        <v>100</v>
      </c>
      <c r="C63" s="219"/>
      <c r="D63" s="219"/>
      <c r="E63" s="104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  <c r="AA63" s="146"/>
      <c r="AB63" s="146"/>
      <c r="AC63" s="146"/>
      <c r="AD63" s="146"/>
      <c r="AE63" s="146"/>
      <c r="AF63" s="146"/>
      <c r="AG63" s="146"/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  <c r="BI63" s="146"/>
      <c r="BJ63" s="146"/>
      <c r="BK63" s="146"/>
      <c r="BL63" s="146"/>
      <c r="BM63" s="146"/>
      <c r="BN63" s="146"/>
      <c r="BO63" s="146"/>
      <c r="BP63" s="146"/>
      <c r="BQ63" s="146"/>
      <c r="BR63" s="146"/>
      <c r="BS63" s="146"/>
      <c r="BT63" s="146"/>
      <c r="BU63" s="146"/>
      <c r="BV63" s="146"/>
      <c r="BW63" s="146"/>
      <c r="BX63" s="146"/>
      <c r="BY63" s="146"/>
      <c r="BZ63" s="146"/>
      <c r="CA63" s="146"/>
      <c r="CB63" s="146"/>
      <c r="CC63" s="146"/>
      <c r="CD63" s="146"/>
      <c r="CE63" s="146"/>
      <c r="CF63" s="146"/>
      <c r="CG63" s="146"/>
      <c r="CH63" s="146"/>
      <c r="CI63" s="146"/>
      <c r="CJ63" s="146"/>
      <c r="CK63" s="146"/>
      <c r="CL63" s="146"/>
      <c r="CM63" s="146"/>
      <c r="CN63" s="146"/>
      <c r="CO63" s="146"/>
      <c r="CP63" s="146"/>
      <c r="CQ63" s="146"/>
      <c r="CR63" s="146"/>
      <c r="CS63" s="146"/>
      <c r="CT63" s="146"/>
      <c r="CU63" s="146"/>
      <c r="CV63" s="146"/>
      <c r="CW63" s="146"/>
      <c r="CX63" s="146"/>
      <c r="CY63" s="146"/>
      <c r="CZ63" s="146"/>
      <c r="DA63" s="146"/>
      <c r="DB63" s="146"/>
      <c r="DC63" s="146"/>
      <c r="DD63" s="146"/>
      <c r="DE63" s="146"/>
      <c r="DF63" s="146"/>
      <c r="DG63" s="146"/>
      <c r="DH63" s="146"/>
      <c r="DI63" s="146"/>
      <c r="DJ63" s="146"/>
      <c r="DK63" s="146"/>
      <c r="DL63" s="146"/>
      <c r="DM63" s="146"/>
      <c r="DN63" s="146"/>
      <c r="DO63" s="146"/>
      <c r="DP63" s="146"/>
      <c r="DQ63" s="146"/>
      <c r="DR63" s="146"/>
      <c r="DS63" s="146"/>
      <c r="DT63" s="146"/>
      <c r="DU63" s="146"/>
      <c r="DV63" s="146"/>
      <c r="DW63" s="146"/>
      <c r="DX63" s="146"/>
      <c r="DY63" s="146"/>
      <c r="DZ63" s="146"/>
      <c r="EA63" s="146"/>
      <c r="EB63" s="146"/>
      <c r="EC63" s="146"/>
      <c r="ED63" s="146"/>
      <c r="EE63" s="146"/>
      <c r="EF63" s="146"/>
      <c r="EG63" s="146"/>
      <c r="EH63" s="146"/>
      <c r="EI63" s="146"/>
      <c r="EJ63" s="146"/>
      <c r="EK63" s="146"/>
      <c r="EL63" s="146"/>
      <c r="EM63" s="146"/>
      <c r="EN63" s="146"/>
      <c r="EO63" s="146"/>
      <c r="EP63" s="146"/>
      <c r="EQ63" s="146"/>
      <c r="ER63" s="146"/>
      <c r="ES63" s="146"/>
      <c r="ET63" s="146"/>
      <c r="EU63" s="146"/>
      <c r="EV63" s="146"/>
      <c r="EW63" s="146"/>
      <c r="EX63" s="146"/>
      <c r="EY63" s="146"/>
      <c r="EZ63" s="146"/>
      <c r="FA63" s="146"/>
      <c r="FB63" s="146"/>
      <c r="FC63" s="146"/>
      <c r="FD63" s="146"/>
      <c r="FE63" s="146"/>
      <c r="FF63" s="146"/>
      <c r="FG63" s="146"/>
      <c r="FH63" s="146"/>
      <c r="FI63" s="146"/>
      <c r="FJ63" s="146"/>
      <c r="FK63" s="146"/>
      <c r="FL63" s="146"/>
      <c r="FM63" s="146"/>
      <c r="FN63" s="146"/>
      <c r="FO63" s="146"/>
      <c r="FP63" s="146"/>
      <c r="FQ63" s="146"/>
      <c r="FR63" s="146"/>
      <c r="FS63" s="146"/>
      <c r="FT63" s="146"/>
      <c r="FU63" s="146"/>
      <c r="FV63" s="146"/>
      <c r="FW63" s="146"/>
      <c r="FX63" s="146"/>
      <c r="FY63" s="146"/>
      <c r="FZ63" s="146"/>
      <c r="GA63" s="146"/>
      <c r="GB63" s="146"/>
      <c r="GC63" s="146"/>
      <c r="GD63" s="146"/>
      <c r="GE63" s="146"/>
      <c r="GF63" s="146"/>
      <c r="GG63" s="146"/>
      <c r="GH63" s="146"/>
      <c r="GI63" s="146"/>
      <c r="GJ63" s="146"/>
      <c r="GK63" s="146"/>
      <c r="GL63" s="146"/>
      <c r="GM63" s="146"/>
      <c r="GN63" s="146"/>
      <c r="GO63" s="146"/>
      <c r="GP63" s="146"/>
      <c r="GQ63" s="146"/>
      <c r="GR63" s="146"/>
      <c r="GS63" s="146"/>
      <c r="GT63" s="146"/>
      <c r="GU63" s="146"/>
      <c r="GV63" s="146"/>
      <c r="GW63" s="146"/>
      <c r="GX63" s="146"/>
      <c r="GY63" s="146"/>
      <c r="GZ63" s="146"/>
      <c r="HA63" s="146"/>
      <c r="HB63" s="146"/>
      <c r="HC63" s="146"/>
      <c r="HD63" s="146"/>
      <c r="HE63" s="146"/>
      <c r="HF63" s="146"/>
      <c r="HG63" s="146"/>
      <c r="HH63" s="146"/>
      <c r="HI63" s="146"/>
      <c r="HJ63" s="146"/>
      <c r="HK63" s="146"/>
      <c r="HL63" s="146"/>
      <c r="HM63" s="146"/>
      <c r="HN63" s="146"/>
      <c r="HO63" s="146"/>
      <c r="HP63" s="146"/>
      <c r="HQ63" s="146"/>
      <c r="HR63" s="146"/>
      <c r="HS63" s="146"/>
      <c r="HT63" s="146"/>
      <c r="HU63" s="146"/>
      <c r="HV63" s="146"/>
      <c r="HW63" s="146"/>
      <c r="HX63" s="146"/>
      <c r="HY63" s="146"/>
      <c r="HZ63" s="146"/>
      <c r="IA63" s="146"/>
      <c r="IB63" s="146"/>
      <c r="IC63" s="146"/>
      <c r="ID63" s="146"/>
      <c r="IE63" s="146"/>
      <c r="IF63" s="146"/>
      <c r="IG63" s="146"/>
      <c r="IH63" s="146"/>
      <c r="II63" s="146"/>
      <c r="IJ63" s="146"/>
      <c r="IK63" s="146"/>
      <c r="IL63" s="146"/>
      <c r="IM63" s="146"/>
      <c r="IN63" s="146"/>
      <c r="IO63" s="146"/>
      <c r="IP63" s="146"/>
      <c r="IQ63" s="146"/>
      <c r="IR63" s="146"/>
      <c r="IS63" s="146"/>
      <c r="IT63" s="146"/>
      <c r="IU63" s="146"/>
      <c r="IV63" s="146"/>
      <c r="IW63" s="146"/>
      <c r="IX63" s="146"/>
      <c r="IY63" s="146"/>
      <c r="IZ63" s="146"/>
      <c r="JA63" s="146"/>
      <c r="JB63" s="146"/>
      <c r="JC63" s="146"/>
      <c r="JD63" s="146"/>
      <c r="JE63" s="146"/>
      <c r="JF63" s="146"/>
      <c r="JG63" s="146"/>
      <c r="JH63" s="146"/>
      <c r="JI63" s="147"/>
      <c r="JJ63" s="147"/>
      <c r="JK63" s="147"/>
      <c r="JL63" s="147"/>
      <c r="JM63" s="147"/>
      <c r="JN63" s="147"/>
      <c r="JO63" s="147"/>
      <c r="JP63" s="147"/>
    </row>
    <row r="64" spans="1:276" ht="24.75" customHeight="1">
      <c r="A64" s="25" t="s">
        <v>46</v>
      </c>
      <c r="B64" s="26" t="s">
        <v>94</v>
      </c>
      <c r="C64" s="24" t="s">
        <v>88</v>
      </c>
      <c r="D64" s="32">
        <v>0.5</v>
      </c>
      <c r="E64" s="28"/>
      <c r="F64" s="29">
        <f t="shared" si="1995"/>
        <v>0</v>
      </c>
      <c r="G64" s="29"/>
      <c r="H64" s="29">
        <f t="shared" si="1995"/>
        <v>0</v>
      </c>
      <c r="I64" s="29"/>
      <c r="J64" s="29">
        <f t="shared" ref="J64" si="2383">I64*$D64</f>
        <v>0</v>
      </c>
      <c r="K64" s="29">
        <f t="shared" si="2142"/>
        <v>0</v>
      </c>
      <c r="L64" s="29">
        <f t="shared" si="2143"/>
        <v>0</v>
      </c>
      <c r="M64" s="29"/>
      <c r="N64" s="29">
        <f t="shared" ref="N64" si="2384">M64*$D64</f>
        <v>0</v>
      </c>
      <c r="O64" s="29"/>
      <c r="P64" s="29">
        <f t="shared" ref="P64" si="2385">O64*$D64</f>
        <v>0</v>
      </c>
      <c r="Q64" s="29"/>
      <c r="R64" s="29">
        <f t="shared" si="2057"/>
        <v>0</v>
      </c>
      <c r="S64" s="29">
        <f t="shared" si="2146"/>
        <v>0</v>
      </c>
      <c r="T64" s="29">
        <f t="shared" si="2147"/>
        <v>0</v>
      </c>
      <c r="U64" s="29">
        <v>7</v>
      </c>
      <c r="V64" s="29">
        <f t="shared" ref="V64" si="2386">U64*$D64</f>
        <v>3.5</v>
      </c>
      <c r="W64" s="29"/>
      <c r="X64" s="29">
        <f t="shared" ref="X64" si="2387">W64*$D64</f>
        <v>0</v>
      </c>
      <c r="Y64" s="29"/>
      <c r="Z64" s="29">
        <f t="shared" si="2060"/>
        <v>0</v>
      </c>
      <c r="AA64" s="29">
        <f t="shared" si="2150"/>
        <v>7</v>
      </c>
      <c r="AB64" s="29">
        <f t="shared" si="2151"/>
        <v>3.5</v>
      </c>
      <c r="AC64" s="29">
        <v>3</v>
      </c>
      <c r="AD64" s="29">
        <f t="shared" ref="AD64" si="2388">AC64*$D64</f>
        <v>1.5</v>
      </c>
      <c r="AE64" s="29"/>
      <c r="AF64" s="29">
        <f t="shared" ref="AF64" si="2389">AE64*$D64</f>
        <v>0</v>
      </c>
      <c r="AG64" s="29"/>
      <c r="AH64" s="29">
        <f t="shared" si="2063"/>
        <v>0</v>
      </c>
      <c r="AI64" s="29">
        <f t="shared" si="2154"/>
        <v>3</v>
      </c>
      <c r="AJ64" s="29">
        <f t="shared" si="2155"/>
        <v>1.5</v>
      </c>
      <c r="AK64" s="29"/>
      <c r="AL64" s="29">
        <f t="shared" ref="AL64" si="2390">AK64*$D64</f>
        <v>0</v>
      </c>
      <c r="AM64" s="29"/>
      <c r="AN64" s="29">
        <f t="shared" ref="AN64" si="2391">AM64*$D64</f>
        <v>0</v>
      </c>
      <c r="AO64" s="29"/>
      <c r="AP64" s="29">
        <f t="shared" si="2066"/>
        <v>0</v>
      </c>
      <c r="AQ64" s="29">
        <f t="shared" si="2158"/>
        <v>0</v>
      </c>
      <c r="AR64" s="29">
        <f t="shared" si="2159"/>
        <v>0</v>
      </c>
      <c r="AS64" s="29">
        <v>5</v>
      </c>
      <c r="AT64" s="29">
        <f t="shared" ref="AT64" si="2392">AS64*$D64</f>
        <v>2.5</v>
      </c>
      <c r="AU64" s="29"/>
      <c r="AV64" s="29">
        <f t="shared" ref="AV64" si="2393">AU64*$D64</f>
        <v>0</v>
      </c>
      <c r="AW64" s="29"/>
      <c r="AX64" s="29">
        <f t="shared" si="2069"/>
        <v>0</v>
      </c>
      <c r="AY64" s="29">
        <f t="shared" si="2162"/>
        <v>5</v>
      </c>
      <c r="AZ64" s="29">
        <f t="shared" si="2163"/>
        <v>2.5</v>
      </c>
      <c r="BA64" s="29">
        <v>1</v>
      </c>
      <c r="BB64" s="29">
        <f t="shared" ref="BB64" si="2394">BA64*$D64</f>
        <v>0.5</v>
      </c>
      <c r="BC64" s="29"/>
      <c r="BD64" s="29">
        <f t="shared" ref="BD64" si="2395">BC64*$D64</f>
        <v>0</v>
      </c>
      <c r="BE64" s="29"/>
      <c r="BF64" s="29">
        <f t="shared" si="2072"/>
        <v>0</v>
      </c>
      <c r="BG64" s="29">
        <f t="shared" si="2166"/>
        <v>1</v>
      </c>
      <c r="BH64" s="29">
        <f t="shared" si="2167"/>
        <v>0.5</v>
      </c>
      <c r="BI64" s="29"/>
      <c r="BJ64" s="29">
        <f t="shared" ref="BJ64" si="2396">BI64*$D64</f>
        <v>0</v>
      </c>
      <c r="BK64" s="29"/>
      <c r="BL64" s="29">
        <f t="shared" ref="BL64" si="2397">BK64*$D64</f>
        <v>0</v>
      </c>
      <c r="BM64" s="29"/>
      <c r="BN64" s="29">
        <f t="shared" si="2075"/>
        <v>0</v>
      </c>
      <c r="BO64" s="29">
        <f t="shared" si="2170"/>
        <v>0</v>
      </c>
      <c r="BP64" s="29">
        <f t="shared" si="2171"/>
        <v>0</v>
      </c>
      <c r="BQ64" s="29"/>
      <c r="BR64" s="29">
        <f t="shared" ref="BR64" si="2398">BQ64*$D64</f>
        <v>0</v>
      </c>
      <c r="BS64" s="29"/>
      <c r="BT64" s="29">
        <f t="shared" ref="BT64" si="2399">BS64*$D64</f>
        <v>0</v>
      </c>
      <c r="BU64" s="29"/>
      <c r="BV64" s="29">
        <f t="shared" si="2078"/>
        <v>0</v>
      </c>
      <c r="BW64" s="29">
        <f t="shared" si="2174"/>
        <v>0</v>
      </c>
      <c r="BX64" s="29">
        <f t="shared" si="2175"/>
        <v>0</v>
      </c>
      <c r="BY64" s="29">
        <v>1</v>
      </c>
      <c r="BZ64" s="29">
        <f>BY64*$D64</f>
        <v>0.5</v>
      </c>
      <c r="CA64" s="29"/>
      <c r="CB64" s="29">
        <f t="shared" ref="CB64" si="2400">CA64*$D64</f>
        <v>0</v>
      </c>
      <c r="CC64" s="29"/>
      <c r="CD64" s="29">
        <f t="shared" si="2080"/>
        <v>0</v>
      </c>
      <c r="CE64" s="29">
        <f>CC64+CA64+BY64</f>
        <v>1</v>
      </c>
      <c r="CF64" s="29">
        <f t="shared" si="2177"/>
        <v>0.5</v>
      </c>
      <c r="CG64" s="29">
        <v>1</v>
      </c>
      <c r="CH64" s="29">
        <f t="shared" ref="CH64" si="2401">CG64*$D64</f>
        <v>0.5</v>
      </c>
      <c r="CI64" s="29"/>
      <c r="CJ64" s="29">
        <f t="shared" ref="CJ64" si="2402">CI64*$D64</f>
        <v>0</v>
      </c>
      <c r="CK64" s="29"/>
      <c r="CL64" s="29">
        <f t="shared" si="2083"/>
        <v>0</v>
      </c>
      <c r="CM64" s="29">
        <f t="shared" si="2180"/>
        <v>1</v>
      </c>
      <c r="CN64" s="29">
        <f t="shared" si="2181"/>
        <v>0.5</v>
      </c>
      <c r="CO64" s="29"/>
      <c r="CP64" s="29">
        <f t="shared" ref="CP64" si="2403">CO64*$D64</f>
        <v>0</v>
      </c>
      <c r="CQ64" s="29"/>
      <c r="CR64" s="29">
        <f t="shared" ref="CR64" si="2404">CQ64*$D64</f>
        <v>0</v>
      </c>
      <c r="CS64" s="29"/>
      <c r="CT64" s="29">
        <f t="shared" si="2086"/>
        <v>0</v>
      </c>
      <c r="CU64" s="29">
        <f t="shared" si="2184"/>
        <v>0</v>
      </c>
      <c r="CV64" s="29">
        <f t="shared" si="2185"/>
        <v>0</v>
      </c>
      <c r="CW64" s="29"/>
      <c r="CX64" s="29">
        <f t="shared" ref="CX64" si="2405">CW64*$D64</f>
        <v>0</v>
      </c>
      <c r="CY64" s="29"/>
      <c r="CZ64" s="29">
        <f t="shared" ref="CZ64" si="2406">CY64*$D64</f>
        <v>0</v>
      </c>
      <c r="DA64" s="29"/>
      <c r="DB64" s="29">
        <f t="shared" si="2089"/>
        <v>0</v>
      </c>
      <c r="DC64" s="29">
        <f t="shared" si="2188"/>
        <v>0</v>
      </c>
      <c r="DD64" s="29">
        <f t="shared" si="2189"/>
        <v>0</v>
      </c>
      <c r="DE64" s="29"/>
      <c r="DF64" s="29">
        <f t="shared" ref="DF64" si="2407">DE64*$D64</f>
        <v>0</v>
      </c>
      <c r="DG64" s="29"/>
      <c r="DH64" s="29">
        <f t="shared" ref="DH64" si="2408">DG64*$D64</f>
        <v>0</v>
      </c>
      <c r="DI64" s="29"/>
      <c r="DJ64" s="29">
        <f t="shared" si="2092"/>
        <v>0</v>
      </c>
      <c r="DK64" s="29">
        <f t="shared" si="2192"/>
        <v>0</v>
      </c>
      <c r="DL64" s="29">
        <f t="shared" si="2193"/>
        <v>0</v>
      </c>
      <c r="DM64" s="29"/>
      <c r="DN64" s="29">
        <f t="shared" ref="DN64" si="2409">DM64*$D64</f>
        <v>0</v>
      </c>
      <c r="DO64" s="29"/>
      <c r="DP64" s="29">
        <f t="shared" ref="DP64" si="2410">DO64*$D64</f>
        <v>0</v>
      </c>
      <c r="DQ64" s="29"/>
      <c r="DR64" s="29">
        <f t="shared" si="2095"/>
        <v>0</v>
      </c>
      <c r="DS64" s="29">
        <f t="shared" si="2196"/>
        <v>0</v>
      </c>
      <c r="DT64" s="29">
        <f t="shared" si="2197"/>
        <v>0</v>
      </c>
      <c r="DU64" s="29"/>
      <c r="DV64" s="29">
        <f>DU64*$D64</f>
        <v>0</v>
      </c>
      <c r="DW64" s="29"/>
      <c r="DX64" s="29">
        <f>DW64*$D64</f>
        <v>0</v>
      </c>
      <c r="DY64" s="29"/>
      <c r="DZ64" s="29">
        <f>DY64*$D64</f>
        <v>0</v>
      </c>
      <c r="EA64" s="29">
        <f t="shared" si="2198"/>
        <v>0</v>
      </c>
      <c r="EB64" s="29">
        <f t="shared" si="2199"/>
        <v>0</v>
      </c>
      <c r="EC64" s="29">
        <v>1</v>
      </c>
      <c r="ED64" s="29">
        <f t="shared" ref="ED64" si="2411">EC64*$D64</f>
        <v>0.5</v>
      </c>
      <c r="EE64" s="29"/>
      <c r="EF64" s="29">
        <f t="shared" ref="EF64" si="2412">EE64*$D64</f>
        <v>0</v>
      </c>
      <c r="EG64" s="29"/>
      <c r="EH64" s="29">
        <f t="shared" si="2098"/>
        <v>0</v>
      </c>
      <c r="EI64" s="29">
        <f t="shared" si="2202"/>
        <v>1</v>
      </c>
      <c r="EJ64" s="29">
        <f t="shared" si="2203"/>
        <v>0.5</v>
      </c>
      <c r="EK64" s="29"/>
      <c r="EL64" s="29">
        <f t="shared" ref="EL64" si="2413">EK64*$D64</f>
        <v>0</v>
      </c>
      <c r="EM64" s="29"/>
      <c r="EN64" s="29">
        <f t="shared" ref="EN64" si="2414">EM64*$D64</f>
        <v>0</v>
      </c>
      <c r="EO64" s="29"/>
      <c r="EP64" s="29">
        <f t="shared" si="2101"/>
        <v>0</v>
      </c>
      <c r="EQ64" s="29">
        <f t="shared" si="2206"/>
        <v>0</v>
      </c>
      <c r="ER64" s="29">
        <f t="shared" si="2207"/>
        <v>0</v>
      </c>
      <c r="ES64" s="29">
        <v>1</v>
      </c>
      <c r="ET64" s="29">
        <f t="shared" ref="ET64" si="2415">ES64*$D64</f>
        <v>0.5</v>
      </c>
      <c r="EU64" s="29"/>
      <c r="EV64" s="29">
        <f t="shared" ref="EV64" si="2416">EU64*$D64</f>
        <v>0</v>
      </c>
      <c r="EW64" s="29"/>
      <c r="EX64" s="29">
        <f t="shared" si="2104"/>
        <v>0</v>
      </c>
      <c r="EY64" s="29">
        <f t="shared" si="2210"/>
        <v>1</v>
      </c>
      <c r="EZ64" s="29">
        <f t="shared" si="2211"/>
        <v>0.5</v>
      </c>
      <c r="FA64" s="29">
        <v>1</v>
      </c>
      <c r="FB64" s="29">
        <f t="shared" ref="FB64" si="2417">FA64*$D64</f>
        <v>0.5</v>
      </c>
      <c r="FC64" s="29"/>
      <c r="FD64" s="29">
        <f t="shared" ref="FD64" si="2418">FC64*$D64</f>
        <v>0</v>
      </c>
      <c r="FE64" s="29"/>
      <c r="FF64" s="29">
        <f t="shared" si="2107"/>
        <v>0</v>
      </c>
      <c r="FG64" s="29">
        <f t="shared" si="2214"/>
        <v>1</v>
      </c>
      <c r="FH64" s="29">
        <f t="shared" si="2215"/>
        <v>0.5</v>
      </c>
      <c r="FI64" s="29"/>
      <c r="FJ64" s="29">
        <f t="shared" ref="FJ64" si="2419">FI64*$D64</f>
        <v>0</v>
      </c>
      <c r="FK64" s="29"/>
      <c r="FL64" s="29">
        <f t="shared" ref="FL64" si="2420">FK64*$D64</f>
        <v>0</v>
      </c>
      <c r="FM64" s="29"/>
      <c r="FN64" s="29">
        <f t="shared" si="2110"/>
        <v>0</v>
      </c>
      <c r="FO64" s="29">
        <f t="shared" si="2218"/>
        <v>0</v>
      </c>
      <c r="FP64" s="29">
        <f t="shared" si="2219"/>
        <v>0</v>
      </c>
      <c r="FQ64" s="29">
        <v>1</v>
      </c>
      <c r="FR64" s="29">
        <f t="shared" ref="FR64" si="2421">FQ64*$D64</f>
        <v>0.5</v>
      </c>
      <c r="FS64" s="29"/>
      <c r="FT64" s="29">
        <f t="shared" ref="FT64" si="2422">FS64*$D64</f>
        <v>0</v>
      </c>
      <c r="FU64" s="29"/>
      <c r="FV64" s="29">
        <f t="shared" si="2113"/>
        <v>0</v>
      </c>
      <c r="FW64" s="29">
        <f t="shared" si="2222"/>
        <v>1</v>
      </c>
      <c r="FX64" s="29">
        <f t="shared" si="2223"/>
        <v>0.5</v>
      </c>
      <c r="FY64" s="29"/>
      <c r="FZ64" s="29">
        <f t="shared" ref="FZ64" si="2423">FY64*$D64</f>
        <v>0</v>
      </c>
      <c r="GA64" s="29"/>
      <c r="GB64" s="29">
        <f t="shared" ref="GB64" si="2424">GA64*$D64</f>
        <v>0</v>
      </c>
      <c r="GC64" s="29"/>
      <c r="GD64" s="29">
        <f t="shared" si="2116"/>
        <v>0</v>
      </c>
      <c r="GE64" s="29">
        <f t="shared" si="2226"/>
        <v>0</v>
      </c>
      <c r="GF64" s="29">
        <f t="shared" si="2227"/>
        <v>0</v>
      </c>
      <c r="GG64" s="29">
        <v>1</v>
      </c>
      <c r="GH64" s="29">
        <f t="shared" ref="GH64" si="2425">GG64*$D64</f>
        <v>0.5</v>
      </c>
      <c r="GI64" s="29"/>
      <c r="GJ64" s="29">
        <f t="shared" ref="GJ64" si="2426">GI64*$D64</f>
        <v>0</v>
      </c>
      <c r="GK64" s="29"/>
      <c r="GL64" s="29">
        <f t="shared" si="2119"/>
        <v>0</v>
      </c>
      <c r="GM64" s="29">
        <f t="shared" si="2230"/>
        <v>1</v>
      </c>
      <c r="GN64" s="29">
        <f t="shared" si="2231"/>
        <v>0.5</v>
      </c>
      <c r="GO64" s="29">
        <v>1</v>
      </c>
      <c r="GP64" s="29">
        <f t="shared" ref="GP64" si="2427">GO64*$D64</f>
        <v>0.5</v>
      </c>
      <c r="GQ64" s="29"/>
      <c r="GR64" s="29">
        <f t="shared" ref="GR64" si="2428">GQ64*$D64</f>
        <v>0</v>
      </c>
      <c r="GS64" s="29"/>
      <c r="GT64" s="29">
        <f t="shared" si="2122"/>
        <v>0</v>
      </c>
      <c r="GU64" s="29">
        <f t="shared" si="2234"/>
        <v>1</v>
      </c>
      <c r="GV64" s="29">
        <f t="shared" si="2235"/>
        <v>0.5</v>
      </c>
      <c r="GW64" s="29"/>
      <c r="GX64" s="29">
        <f t="shared" ref="GX64" si="2429">GW64*$D64</f>
        <v>0</v>
      </c>
      <c r="GY64" s="29"/>
      <c r="GZ64" s="29">
        <f t="shared" ref="GZ64" si="2430">GY64*$D64</f>
        <v>0</v>
      </c>
      <c r="HA64" s="29"/>
      <c r="HB64" s="29">
        <f t="shared" si="2125"/>
        <v>0</v>
      </c>
      <c r="HC64" s="29">
        <f t="shared" si="2238"/>
        <v>0</v>
      </c>
      <c r="HD64" s="29">
        <f t="shared" si="2239"/>
        <v>0</v>
      </c>
      <c r="HE64" s="29"/>
      <c r="HF64" s="29">
        <f t="shared" ref="HF64" si="2431">HE64*$D64</f>
        <v>0</v>
      </c>
      <c r="HG64" s="29"/>
      <c r="HH64" s="29">
        <f t="shared" ref="HH64" si="2432">HG64*$D64</f>
        <v>0</v>
      </c>
      <c r="HI64" s="29"/>
      <c r="HJ64" s="29">
        <f t="shared" si="2128"/>
        <v>0</v>
      </c>
      <c r="HK64" s="29">
        <f t="shared" si="2242"/>
        <v>0</v>
      </c>
      <c r="HL64" s="29">
        <f t="shared" si="2243"/>
        <v>0</v>
      </c>
      <c r="HM64" s="29"/>
      <c r="HN64" s="29">
        <f t="shared" ref="HN64" si="2433">HM64*$D64</f>
        <v>0</v>
      </c>
      <c r="HO64" s="29"/>
      <c r="HP64" s="29">
        <f t="shared" ref="HP64" si="2434">HO64*$D64</f>
        <v>0</v>
      </c>
      <c r="HQ64" s="29"/>
      <c r="HR64" s="29">
        <f t="shared" si="2131"/>
        <v>0</v>
      </c>
      <c r="HS64" s="29">
        <f t="shared" si="2246"/>
        <v>0</v>
      </c>
      <c r="HT64" s="29">
        <f t="shared" si="2247"/>
        <v>0</v>
      </c>
      <c r="HU64" s="29">
        <v>1</v>
      </c>
      <c r="HV64" s="29">
        <f>HU64*$D64</f>
        <v>0.5</v>
      </c>
      <c r="HW64" s="29"/>
      <c r="HX64" s="29">
        <f>HW64*$D64</f>
        <v>0</v>
      </c>
      <c r="HY64" s="29"/>
      <c r="HZ64" s="29">
        <f>HY64*$D64</f>
        <v>0</v>
      </c>
      <c r="IA64" s="29">
        <f t="shared" si="2248"/>
        <v>1</v>
      </c>
      <c r="IB64" s="29">
        <f t="shared" si="2249"/>
        <v>0.5</v>
      </c>
      <c r="IC64" s="29"/>
      <c r="ID64" s="29">
        <f t="shared" ref="ID64" si="2435">IC64*$D64</f>
        <v>0</v>
      </c>
      <c r="IE64" s="29"/>
      <c r="IF64" s="29">
        <f t="shared" ref="IF64" si="2436">IE64*$D64</f>
        <v>0</v>
      </c>
      <c r="IG64" s="29"/>
      <c r="IH64" s="29">
        <f t="shared" si="2134"/>
        <v>0</v>
      </c>
      <c r="II64" s="29">
        <f t="shared" si="2252"/>
        <v>0</v>
      </c>
      <c r="IJ64" s="29">
        <f t="shared" si="2253"/>
        <v>0</v>
      </c>
      <c r="IK64" s="29"/>
      <c r="IL64" s="29">
        <f t="shared" ref="IL64" si="2437">IK64*$D64</f>
        <v>0</v>
      </c>
      <c r="IM64" s="29"/>
      <c r="IN64" s="29">
        <f t="shared" ref="IN64" si="2438">IM64*$D64</f>
        <v>0</v>
      </c>
      <c r="IO64" s="29"/>
      <c r="IP64" s="29">
        <f t="shared" si="2137"/>
        <v>0</v>
      </c>
      <c r="IQ64" s="29">
        <f t="shared" si="2256"/>
        <v>0</v>
      </c>
      <c r="IR64" s="29">
        <f t="shared" si="2257"/>
        <v>0</v>
      </c>
      <c r="IS64" s="29"/>
      <c r="IT64" s="29">
        <f t="shared" ref="IT64" si="2439">IS64*$D64</f>
        <v>0</v>
      </c>
      <c r="IU64" s="29"/>
      <c r="IV64" s="29">
        <f t="shared" ref="IV64" si="2440">IU64*$D64</f>
        <v>0</v>
      </c>
      <c r="IW64" s="29"/>
      <c r="IX64" s="29">
        <f t="shared" si="2140"/>
        <v>0</v>
      </c>
      <c r="IY64" s="29">
        <f t="shared" si="2260"/>
        <v>0</v>
      </c>
      <c r="IZ64" s="29">
        <f t="shared" si="2261"/>
        <v>0</v>
      </c>
      <c r="JA64" s="29"/>
      <c r="JB64" s="29">
        <f t="shared" ref="JB64:JB66" si="2441">JA64*$D64</f>
        <v>0</v>
      </c>
      <c r="JC64" s="29"/>
      <c r="JD64" s="29">
        <f t="shared" ref="JD64:JD66" si="2442">JC64*$D64</f>
        <v>0</v>
      </c>
      <c r="JE64" s="29"/>
      <c r="JF64" s="29">
        <f t="shared" ref="JF64:JF66" si="2443">JE64*$D64</f>
        <v>0</v>
      </c>
      <c r="JG64" s="29">
        <f t="shared" ref="JG64:JG66" si="2444">JE64+JC64+JA64</f>
        <v>0</v>
      </c>
      <c r="JH64" s="29">
        <f t="shared" ref="JH64:JH66" si="2445">JF64+JD64+JB64</f>
        <v>0</v>
      </c>
      <c r="JI64" s="116">
        <f t="shared" ref="JI64:JN66" si="2446">DU64+HU64+IS64+IK64+IC64+HM64+HE64+GW64+GO64+GG64+FY64+FQ64+FI64+FA64+ES64+EK64+EC64+DM64+DE64+CW64+CO64+CG64+BY64+BQ64+BI64+BA64+AS64+AK64+AC64+U64+M64+E64+JA64</f>
        <v>25</v>
      </c>
      <c r="JJ64" s="116">
        <f t="shared" si="2446"/>
        <v>12.5</v>
      </c>
      <c r="JK64" s="116">
        <f t="shared" si="2446"/>
        <v>0</v>
      </c>
      <c r="JL64" s="116">
        <f t="shared" si="2446"/>
        <v>0</v>
      </c>
      <c r="JM64" s="116">
        <f t="shared" si="2446"/>
        <v>0</v>
      </c>
      <c r="JN64" s="116">
        <f t="shared" si="2446"/>
        <v>0</v>
      </c>
      <c r="JO64" s="116">
        <f t="shared" si="224"/>
        <v>25</v>
      </c>
      <c r="JP64" s="116">
        <f t="shared" si="225"/>
        <v>12.5</v>
      </c>
    </row>
    <row r="65" spans="1:276" ht="24.75" customHeight="1">
      <c r="A65" s="25" t="s">
        <v>49</v>
      </c>
      <c r="B65" s="26" t="s">
        <v>95</v>
      </c>
      <c r="C65" s="24" t="s">
        <v>88</v>
      </c>
      <c r="D65" s="32">
        <v>0.63</v>
      </c>
      <c r="E65" s="28"/>
      <c r="F65" s="29">
        <f t="shared" si="1995"/>
        <v>0</v>
      </c>
      <c r="G65" s="29"/>
      <c r="H65" s="29">
        <f t="shared" si="1995"/>
        <v>0</v>
      </c>
      <c r="I65" s="29"/>
      <c r="J65" s="29">
        <f t="shared" ref="J65" si="2447">I65*$D65</f>
        <v>0</v>
      </c>
      <c r="K65" s="29">
        <f t="shared" si="2142"/>
        <v>0</v>
      </c>
      <c r="L65" s="29">
        <f t="shared" si="2143"/>
        <v>0</v>
      </c>
      <c r="M65" s="29">
        <v>1</v>
      </c>
      <c r="N65" s="29">
        <f t="shared" ref="N65" si="2448">M65*$D65</f>
        <v>0.63</v>
      </c>
      <c r="O65" s="29"/>
      <c r="P65" s="29">
        <f t="shared" ref="P65" si="2449">O65*$D65</f>
        <v>0</v>
      </c>
      <c r="Q65" s="29"/>
      <c r="R65" s="29">
        <f t="shared" si="2057"/>
        <v>0</v>
      </c>
      <c r="S65" s="29">
        <f t="shared" si="2146"/>
        <v>1</v>
      </c>
      <c r="T65" s="29">
        <f t="shared" si="2147"/>
        <v>0.63</v>
      </c>
      <c r="U65" s="29">
        <v>2</v>
      </c>
      <c r="V65" s="29">
        <f t="shared" ref="V65" si="2450">U65*$D65</f>
        <v>1.26</v>
      </c>
      <c r="W65" s="29"/>
      <c r="X65" s="29">
        <f t="shared" ref="X65" si="2451">W65*$D65</f>
        <v>0</v>
      </c>
      <c r="Y65" s="29"/>
      <c r="Z65" s="29">
        <f t="shared" si="2060"/>
        <v>0</v>
      </c>
      <c r="AA65" s="29">
        <f t="shared" si="2150"/>
        <v>2</v>
      </c>
      <c r="AB65" s="29">
        <f t="shared" si="2151"/>
        <v>1.26</v>
      </c>
      <c r="AC65" s="29"/>
      <c r="AD65" s="29">
        <f t="shared" ref="AD65" si="2452">AC65*$D65</f>
        <v>0</v>
      </c>
      <c r="AE65" s="29"/>
      <c r="AF65" s="29">
        <f t="shared" ref="AF65" si="2453">AE65*$D65</f>
        <v>0</v>
      </c>
      <c r="AG65" s="29"/>
      <c r="AH65" s="29">
        <f t="shared" si="2063"/>
        <v>0</v>
      </c>
      <c r="AI65" s="29">
        <f t="shared" si="2154"/>
        <v>0</v>
      </c>
      <c r="AJ65" s="29">
        <f t="shared" si="2155"/>
        <v>0</v>
      </c>
      <c r="AK65" s="29">
        <v>1</v>
      </c>
      <c r="AL65" s="29">
        <f t="shared" ref="AL65" si="2454">AK65*$D65</f>
        <v>0.63</v>
      </c>
      <c r="AM65" s="29"/>
      <c r="AN65" s="29">
        <f t="shared" ref="AN65" si="2455">AM65*$D65</f>
        <v>0</v>
      </c>
      <c r="AO65" s="29"/>
      <c r="AP65" s="29">
        <f t="shared" si="2066"/>
        <v>0</v>
      </c>
      <c r="AQ65" s="29">
        <f t="shared" si="2158"/>
        <v>1</v>
      </c>
      <c r="AR65" s="29">
        <f t="shared" si="2159"/>
        <v>0.63</v>
      </c>
      <c r="AS65" s="29">
        <v>3</v>
      </c>
      <c r="AT65" s="29">
        <f t="shared" ref="AT65" si="2456">AS65*$D65</f>
        <v>1.8900000000000001</v>
      </c>
      <c r="AU65" s="29"/>
      <c r="AV65" s="29">
        <f t="shared" ref="AV65" si="2457">AU65*$D65</f>
        <v>0</v>
      </c>
      <c r="AW65" s="29"/>
      <c r="AX65" s="29">
        <f t="shared" si="2069"/>
        <v>0</v>
      </c>
      <c r="AY65" s="29">
        <f t="shared" si="2162"/>
        <v>3</v>
      </c>
      <c r="AZ65" s="29">
        <f t="shared" si="2163"/>
        <v>1.8900000000000001</v>
      </c>
      <c r="BA65" s="29">
        <v>1</v>
      </c>
      <c r="BB65" s="29">
        <f t="shared" ref="BB65" si="2458">BA65*$D65</f>
        <v>0.63</v>
      </c>
      <c r="BC65" s="29"/>
      <c r="BD65" s="29">
        <f t="shared" ref="BD65" si="2459">BC65*$D65</f>
        <v>0</v>
      </c>
      <c r="BE65" s="29"/>
      <c r="BF65" s="29">
        <f t="shared" si="2072"/>
        <v>0</v>
      </c>
      <c r="BG65" s="29">
        <f t="shared" si="2166"/>
        <v>1</v>
      </c>
      <c r="BH65" s="29">
        <f t="shared" si="2167"/>
        <v>0.63</v>
      </c>
      <c r="BI65" s="29">
        <v>1</v>
      </c>
      <c r="BJ65" s="29">
        <f t="shared" ref="BJ65" si="2460">BI65*$D65</f>
        <v>0.63</v>
      </c>
      <c r="BK65" s="29"/>
      <c r="BL65" s="29">
        <f t="shared" ref="BL65" si="2461">BK65*$D65</f>
        <v>0</v>
      </c>
      <c r="BM65" s="29"/>
      <c r="BN65" s="29">
        <f t="shared" si="2075"/>
        <v>0</v>
      </c>
      <c r="BO65" s="29">
        <f t="shared" si="2170"/>
        <v>1</v>
      </c>
      <c r="BP65" s="29">
        <f t="shared" si="2171"/>
        <v>0.63</v>
      </c>
      <c r="BQ65" s="29"/>
      <c r="BR65" s="29">
        <f t="shared" ref="BR65" si="2462">BQ65*$D65</f>
        <v>0</v>
      </c>
      <c r="BS65" s="29"/>
      <c r="BT65" s="29">
        <f t="shared" ref="BT65" si="2463">BS65*$D65</f>
        <v>0</v>
      </c>
      <c r="BU65" s="29"/>
      <c r="BV65" s="29">
        <f t="shared" si="2078"/>
        <v>0</v>
      </c>
      <c r="BW65" s="29">
        <f t="shared" si="2174"/>
        <v>0</v>
      </c>
      <c r="BX65" s="29">
        <f t="shared" si="2175"/>
        <v>0</v>
      </c>
      <c r="BY65" s="29">
        <v>1</v>
      </c>
      <c r="BZ65" s="29">
        <f>BY65*$D65</f>
        <v>0.63</v>
      </c>
      <c r="CA65" s="29"/>
      <c r="CB65" s="29">
        <f t="shared" ref="CB65" si="2464">CA65*$D65</f>
        <v>0</v>
      </c>
      <c r="CC65" s="29"/>
      <c r="CD65" s="29">
        <f t="shared" si="2080"/>
        <v>0</v>
      </c>
      <c r="CE65" s="29">
        <f>CC65+CA65+BY65</f>
        <v>1</v>
      </c>
      <c r="CF65" s="29">
        <f t="shared" si="2177"/>
        <v>0.63</v>
      </c>
      <c r="CG65" s="29"/>
      <c r="CH65" s="29">
        <f t="shared" ref="CH65" si="2465">CG65*$D65</f>
        <v>0</v>
      </c>
      <c r="CI65" s="29"/>
      <c r="CJ65" s="29">
        <f t="shared" ref="CJ65" si="2466">CI65*$D65</f>
        <v>0</v>
      </c>
      <c r="CK65" s="29"/>
      <c r="CL65" s="29">
        <f t="shared" si="2083"/>
        <v>0</v>
      </c>
      <c r="CM65" s="29">
        <f t="shared" si="2180"/>
        <v>0</v>
      </c>
      <c r="CN65" s="29">
        <f t="shared" si="2181"/>
        <v>0</v>
      </c>
      <c r="CO65" s="29"/>
      <c r="CP65" s="29">
        <f t="shared" ref="CP65" si="2467">CO65*$D65</f>
        <v>0</v>
      </c>
      <c r="CQ65" s="29"/>
      <c r="CR65" s="29">
        <f t="shared" ref="CR65" si="2468">CQ65*$D65</f>
        <v>0</v>
      </c>
      <c r="CS65" s="29"/>
      <c r="CT65" s="29">
        <f t="shared" si="2086"/>
        <v>0</v>
      </c>
      <c r="CU65" s="29">
        <f t="shared" si="2184"/>
        <v>0</v>
      </c>
      <c r="CV65" s="29">
        <f t="shared" si="2185"/>
        <v>0</v>
      </c>
      <c r="CW65" s="29">
        <v>1</v>
      </c>
      <c r="CX65" s="29">
        <f t="shared" ref="CX65" si="2469">CW65*$D65</f>
        <v>0.63</v>
      </c>
      <c r="CY65" s="29"/>
      <c r="CZ65" s="29">
        <f t="shared" ref="CZ65" si="2470">CY65*$D65</f>
        <v>0</v>
      </c>
      <c r="DA65" s="29"/>
      <c r="DB65" s="29">
        <f t="shared" si="2089"/>
        <v>0</v>
      </c>
      <c r="DC65" s="29">
        <f t="shared" si="2188"/>
        <v>1</v>
      </c>
      <c r="DD65" s="29">
        <f t="shared" si="2189"/>
        <v>0.63</v>
      </c>
      <c r="DE65" s="29"/>
      <c r="DF65" s="29">
        <f t="shared" ref="DF65" si="2471">DE65*$D65</f>
        <v>0</v>
      </c>
      <c r="DG65" s="29"/>
      <c r="DH65" s="29">
        <f t="shared" ref="DH65" si="2472">DG65*$D65</f>
        <v>0</v>
      </c>
      <c r="DI65" s="29"/>
      <c r="DJ65" s="29">
        <f t="shared" si="2092"/>
        <v>0</v>
      </c>
      <c r="DK65" s="29">
        <f t="shared" si="2192"/>
        <v>0</v>
      </c>
      <c r="DL65" s="29">
        <f t="shared" si="2193"/>
        <v>0</v>
      </c>
      <c r="DM65" s="29"/>
      <c r="DN65" s="29">
        <f t="shared" ref="DN65" si="2473">DM65*$D65</f>
        <v>0</v>
      </c>
      <c r="DO65" s="29"/>
      <c r="DP65" s="29">
        <f t="shared" ref="DP65" si="2474">DO65*$D65</f>
        <v>0</v>
      </c>
      <c r="DQ65" s="29"/>
      <c r="DR65" s="29">
        <f t="shared" si="2095"/>
        <v>0</v>
      </c>
      <c r="DS65" s="29">
        <f t="shared" si="2196"/>
        <v>0</v>
      </c>
      <c r="DT65" s="29">
        <f t="shared" si="2197"/>
        <v>0</v>
      </c>
      <c r="DU65" s="29">
        <v>1</v>
      </c>
      <c r="DV65" s="29">
        <f>DU65*$D65</f>
        <v>0.63</v>
      </c>
      <c r="DW65" s="29"/>
      <c r="DX65" s="29">
        <f>DW65*$D65</f>
        <v>0</v>
      </c>
      <c r="DY65" s="29"/>
      <c r="DZ65" s="29">
        <f>DY65*$D65</f>
        <v>0</v>
      </c>
      <c r="EA65" s="29">
        <f t="shared" si="2198"/>
        <v>1</v>
      </c>
      <c r="EB65" s="29">
        <f t="shared" si="2199"/>
        <v>0.63</v>
      </c>
      <c r="EC65" s="29">
        <v>4</v>
      </c>
      <c r="ED65" s="29">
        <f t="shared" ref="ED65" si="2475">EC65*$D65</f>
        <v>2.52</v>
      </c>
      <c r="EE65" s="29"/>
      <c r="EF65" s="29">
        <f t="shared" ref="EF65" si="2476">EE65*$D65</f>
        <v>0</v>
      </c>
      <c r="EG65" s="29"/>
      <c r="EH65" s="29">
        <f t="shared" si="2098"/>
        <v>0</v>
      </c>
      <c r="EI65" s="29">
        <f t="shared" si="2202"/>
        <v>4</v>
      </c>
      <c r="EJ65" s="29">
        <f t="shared" si="2203"/>
        <v>2.52</v>
      </c>
      <c r="EK65" s="29">
        <v>1</v>
      </c>
      <c r="EL65" s="29">
        <f t="shared" ref="EL65" si="2477">EK65*$D65</f>
        <v>0.63</v>
      </c>
      <c r="EM65" s="29"/>
      <c r="EN65" s="29">
        <f t="shared" ref="EN65" si="2478">EM65*$D65</f>
        <v>0</v>
      </c>
      <c r="EO65" s="29"/>
      <c r="EP65" s="29">
        <f t="shared" si="2101"/>
        <v>0</v>
      </c>
      <c r="EQ65" s="29">
        <f t="shared" si="2206"/>
        <v>1</v>
      </c>
      <c r="ER65" s="29">
        <f t="shared" si="2207"/>
        <v>0.63</v>
      </c>
      <c r="ES65" s="29">
        <v>3</v>
      </c>
      <c r="ET65" s="29">
        <f t="shared" ref="ET65" si="2479">ES65*$D65</f>
        <v>1.8900000000000001</v>
      </c>
      <c r="EU65" s="29"/>
      <c r="EV65" s="29">
        <f t="shared" ref="EV65" si="2480">EU65*$D65</f>
        <v>0</v>
      </c>
      <c r="EW65" s="29"/>
      <c r="EX65" s="29">
        <f t="shared" si="2104"/>
        <v>0</v>
      </c>
      <c r="EY65" s="29">
        <f t="shared" si="2210"/>
        <v>3</v>
      </c>
      <c r="EZ65" s="29">
        <f t="shared" si="2211"/>
        <v>1.8900000000000001</v>
      </c>
      <c r="FA65" s="29">
        <v>1</v>
      </c>
      <c r="FB65" s="29">
        <f t="shared" ref="FB65" si="2481">FA65*$D65</f>
        <v>0.63</v>
      </c>
      <c r="FC65" s="29"/>
      <c r="FD65" s="29">
        <f t="shared" ref="FD65" si="2482">FC65*$D65</f>
        <v>0</v>
      </c>
      <c r="FE65" s="29"/>
      <c r="FF65" s="29">
        <f t="shared" si="2107"/>
        <v>0</v>
      </c>
      <c r="FG65" s="29">
        <f t="shared" si="2214"/>
        <v>1</v>
      </c>
      <c r="FH65" s="29">
        <f t="shared" si="2215"/>
        <v>0.63</v>
      </c>
      <c r="FI65" s="29">
        <v>0</v>
      </c>
      <c r="FJ65" s="29">
        <f t="shared" ref="FJ65" si="2483">FI65*$D65</f>
        <v>0</v>
      </c>
      <c r="FK65" s="29"/>
      <c r="FL65" s="29">
        <f t="shared" ref="FL65" si="2484">FK65*$D65</f>
        <v>0</v>
      </c>
      <c r="FM65" s="29"/>
      <c r="FN65" s="29">
        <f t="shared" si="2110"/>
        <v>0</v>
      </c>
      <c r="FO65" s="29">
        <f t="shared" si="2218"/>
        <v>0</v>
      </c>
      <c r="FP65" s="29">
        <f t="shared" si="2219"/>
        <v>0</v>
      </c>
      <c r="FQ65" s="29">
        <v>2</v>
      </c>
      <c r="FR65" s="29">
        <f t="shared" ref="FR65" si="2485">FQ65*$D65</f>
        <v>1.26</v>
      </c>
      <c r="FS65" s="29"/>
      <c r="FT65" s="29">
        <f t="shared" ref="FT65" si="2486">FS65*$D65</f>
        <v>0</v>
      </c>
      <c r="FU65" s="29"/>
      <c r="FV65" s="29">
        <f t="shared" si="2113"/>
        <v>0</v>
      </c>
      <c r="FW65" s="29">
        <f t="shared" si="2222"/>
        <v>2</v>
      </c>
      <c r="FX65" s="29">
        <f t="shared" si="2223"/>
        <v>1.26</v>
      </c>
      <c r="FY65" s="29">
        <v>2</v>
      </c>
      <c r="FZ65" s="29">
        <f t="shared" ref="FZ65" si="2487">FY65*$D65</f>
        <v>1.26</v>
      </c>
      <c r="GA65" s="29"/>
      <c r="GB65" s="29">
        <f t="shared" ref="GB65" si="2488">GA65*$D65</f>
        <v>0</v>
      </c>
      <c r="GC65" s="29"/>
      <c r="GD65" s="29">
        <f t="shared" si="2116"/>
        <v>0</v>
      </c>
      <c r="GE65" s="29">
        <f t="shared" si="2226"/>
        <v>2</v>
      </c>
      <c r="GF65" s="29">
        <f t="shared" si="2227"/>
        <v>1.26</v>
      </c>
      <c r="GG65" s="29">
        <v>5</v>
      </c>
      <c r="GH65" s="29">
        <f t="shared" ref="GH65" si="2489">GG65*$D65</f>
        <v>3.15</v>
      </c>
      <c r="GI65" s="29"/>
      <c r="GJ65" s="29">
        <f t="shared" ref="GJ65" si="2490">GI65*$D65</f>
        <v>0</v>
      </c>
      <c r="GK65" s="29"/>
      <c r="GL65" s="29">
        <f t="shared" si="2119"/>
        <v>0</v>
      </c>
      <c r="GM65" s="29">
        <f t="shared" si="2230"/>
        <v>5</v>
      </c>
      <c r="GN65" s="29">
        <f t="shared" si="2231"/>
        <v>3.15</v>
      </c>
      <c r="GO65" s="29">
        <v>6</v>
      </c>
      <c r="GP65" s="29">
        <f t="shared" ref="GP65" si="2491">GO65*$D65</f>
        <v>3.7800000000000002</v>
      </c>
      <c r="GQ65" s="29"/>
      <c r="GR65" s="29">
        <f t="shared" ref="GR65" si="2492">GQ65*$D65</f>
        <v>0</v>
      </c>
      <c r="GS65" s="29"/>
      <c r="GT65" s="29">
        <f t="shared" si="2122"/>
        <v>0</v>
      </c>
      <c r="GU65" s="29">
        <f t="shared" si="2234"/>
        <v>6</v>
      </c>
      <c r="GV65" s="29">
        <f t="shared" si="2235"/>
        <v>3.7800000000000002</v>
      </c>
      <c r="GW65" s="29">
        <v>2</v>
      </c>
      <c r="GX65" s="29">
        <f t="shared" ref="GX65" si="2493">GW65*$D65</f>
        <v>1.26</v>
      </c>
      <c r="GY65" s="29"/>
      <c r="GZ65" s="29">
        <f t="shared" ref="GZ65" si="2494">GY65*$D65</f>
        <v>0</v>
      </c>
      <c r="HA65" s="29"/>
      <c r="HB65" s="29">
        <f t="shared" si="2125"/>
        <v>0</v>
      </c>
      <c r="HC65" s="29">
        <f t="shared" si="2238"/>
        <v>2</v>
      </c>
      <c r="HD65" s="29">
        <f t="shared" si="2239"/>
        <v>1.26</v>
      </c>
      <c r="HE65" s="29">
        <v>3</v>
      </c>
      <c r="HF65" s="29">
        <f t="shared" ref="HF65" si="2495">HE65*$D65</f>
        <v>1.8900000000000001</v>
      </c>
      <c r="HG65" s="29">
        <v>0</v>
      </c>
      <c r="HH65" s="29">
        <f t="shared" ref="HH65" si="2496">HG65*$D65</f>
        <v>0</v>
      </c>
      <c r="HI65" s="29"/>
      <c r="HJ65" s="29">
        <f t="shared" si="2128"/>
        <v>0</v>
      </c>
      <c r="HK65" s="29">
        <f t="shared" si="2242"/>
        <v>3</v>
      </c>
      <c r="HL65" s="29">
        <f t="shared" si="2243"/>
        <v>1.8900000000000001</v>
      </c>
      <c r="HM65" s="29">
        <v>2</v>
      </c>
      <c r="HN65" s="29">
        <f t="shared" ref="HN65" si="2497">HM65*$D65</f>
        <v>1.26</v>
      </c>
      <c r="HO65" s="29"/>
      <c r="HP65" s="29">
        <f t="shared" ref="HP65" si="2498">HO65*$D65</f>
        <v>0</v>
      </c>
      <c r="HQ65" s="29"/>
      <c r="HR65" s="29">
        <f t="shared" si="2131"/>
        <v>0</v>
      </c>
      <c r="HS65" s="29">
        <f t="shared" si="2246"/>
        <v>2</v>
      </c>
      <c r="HT65" s="29">
        <f t="shared" si="2247"/>
        <v>1.26</v>
      </c>
      <c r="HU65" s="29">
        <v>1</v>
      </c>
      <c r="HV65" s="29">
        <f>HU65*$D65</f>
        <v>0.63</v>
      </c>
      <c r="HW65" s="29"/>
      <c r="HX65" s="29">
        <f>HW65*$D65</f>
        <v>0</v>
      </c>
      <c r="HY65" s="29"/>
      <c r="HZ65" s="29">
        <f>HY65*$D65</f>
        <v>0</v>
      </c>
      <c r="IA65" s="29">
        <f t="shared" si="2248"/>
        <v>1</v>
      </c>
      <c r="IB65" s="29">
        <f t="shared" si="2249"/>
        <v>0.63</v>
      </c>
      <c r="IC65" s="29">
        <v>2</v>
      </c>
      <c r="ID65" s="29">
        <f t="shared" ref="ID65" si="2499">IC65*$D65</f>
        <v>1.26</v>
      </c>
      <c r="IE65" s="29"/>
      <c r="IF65" s="29">
        <f t="shared" ref="IF65" si="2500">IE65*$D65</f>
        <v>0</v>
      </c>
      <c r="IG65" s="29"/>
      <c r="IH65" s="29">
        <f t="shared" si="2134"/>
        <v>0</v>
      </c>
      <c r="II65" s="29">
        <f t="shared" si="2252"/>
        <v>2</v>
      </c>
      <c r="IJ65" s="29">
        <f t="shared" si="2253"/>
        <v>1.26</v>
      </c>
      <c r="IK65" s="29">
        <v>3</v>
      </c>
      <c r="IL65" s="29">
        <f t="shared" ref="IL65" si="2501">IK65*$D65</f>
        <v>1.8900000000000001</v>
      </c>
      <c r="IM65" s="29"/>
      <c r="IN65" s="29">
        <f t="shared" ref="IN65" si="2502">IM65*$D65</f>
        <v>0</v>
      </c>
      <c r="IO65" s="29"/>
      <c r="IP65" s="29">
        <f t="shared" si="2137"/>
        <v>0</v>
      </c>
      <c r="IQ65" s="29">
        <f t="shared" si="2256"/>
        <v>3</v>
      </c>
      <c r="IR65" s="29">
        <f t="shared" si="2257"/>
        <v>1.8900000000000001</v>
      </c>
      <c r="IS65" s="29">
        <v>1</v>
      </c>
      <c r="IT65" s="29">
        <f t="shared" ref="IT65" si="2503">IS65*$D65</f>
        <v>0.63</v>
      </c>
      <c r="IU65" s="29"/>
      <c r="IV65" s="29">
        <f t="shared" ref="IV65" si="2504">IU65*$D65</f>
        <v>0</v>
      </c>
      <c r="IW65" s="29"/>
      <c r="IX65" s="29">
        <f t="shared" si="2140"/>
        <v>0</v>
      </c>
      <c r="IY65" s="29">
        <f t="shared" si="2260"/>
        <v>1</v>
      </c>
      <c r="IZ65" s="29">
        <f t="shared" si="2261"/>
        <v>0.63</v>
      </c>
      <c r="JA65" s="29"/>
      <c r="JB65" s="29">
        <f t="shared" si="2441"/>
        <v>0</v>
      </c>
      <c r="JC65" s="29"/>
      <c r="JD65" s="29">
        <f t="shared" si="2442"/>
        <v>0</v>
      </c>
      <c r="JE65" s="29"/>
      <c r="JF65" s="29">
        <f t="shared" si="2443"/>
        <v>0</v>
      </c>
      <c r="JG65" s="29">
        <f t="shared" si="2444"/>
        <v>0</v>
      </c>
      <c r="JH65" s="29">
        <f t="shared" si="2445"/>
        <v>0</v>
      </c>
      <c r="JI65" s="116">
        <f t="shared" si="2446"/>
        <v>50</v>
      </c>
      <c r="JJ65" s="116">
        <f t="shared" si="2446"/>
        <v>31.499999999999996</v>
      </c>
      <c r="JK65" s="116">
        <f t="shared" si="2446"/>
        <v>0</v>
      </c>
      <c r="JL65" s="116">
        <f t="shared" si="2446"/>
        <v>0</v>
      </c>
      <c r="JM65" s="116">
        <f t="shared" si="2446"/>
        <v>0</v>
      </c>
      <c r="JN65" s="116">
        <f t="shared" si="2446"/>
        <v>0</v>
      </c>
      <c r="JO65" s="116">
        <f t="shared" si="224"/>
        <v>50</v>
      </c>
      <c r="JP65" s="116">
        <f t="shared" si="225"/>
        <v>31.499999999999996</v>
      </c>
    </row>
    <row r="66" spans="1:276" ht="24.75" customHeight="1">
      <c r="A66" s="25" t="s">
        <v>65</v>
      </c>
      <c r="B66" s="26" t="s">
        <v>96</v>
      </c>
      <c r="C66" s="24" t="s">
        <v>88</v>
      </c>
      <c r="D66" s="32">
        <v>0.63</v>
      </c>
      <c r="E66" s="28"/>
      <c r="F66" s="29">
        <f t="shared" si="1995"/>
        <v>0</v>
      </c>
      <c r="G66" s="29"/>
      <c r="H66" s="29">
        <f t="shared" si="1995"/>
        <v>0</v>
      </c>
      <c r="I66" s="29"/>
      <c r="J66" s="29">
        <f t="shared" ref="J66" si="2505">I66*$D66</f>
        <v>0</v>
      </c>
      <c r="K66" s="29">
        <f t="shared" si="2142"/>
        <v>0</v>
      </c>
      <c r="L66" s="29">
        <f t="shared" si="2143"/>
        <v>0</v>
      </c>
      <c r="M66" s="29"/>
      <c r="N66" s="29">
        <f t="shared" ref="N66" si="2506">M66*$D66</f>
        <v>0</v>
      </c>
      <c r="O66" s="29"/>
      <c r="P66" s="29">
        <f t="shared" ref="P66" si="2507">O66*$D66</f>
        <v>0</v>
      </c>
      <c r="Q66" s="29"/>
      <c r="R66" s="29">
        <f t="shared" si="2057"/>
        <v>0</v>
      </c>
      <c r="S66" s="29">
        <f t="shared" si="2146"/>
        <v>0</v>
      </c>
      <c r="T66" s="29">
        <f t="shared" si="2147"/>
        <v>0</v>
      </c>
      <c r="U66" s="29"/>
      <c r="V66" s="29">
        <f t="shared" ref="V66" si="2508">U66*$D66</f>
        <v>0</v>
      </c>
      <c r="W66" s="29">
        <v>8</v>
      </c>
      <c r="X66" s="29">
        <f t="shared" ref="X66" si="2509">W66*$D66</f>
        <v>5.04</v>
      </c>
      <c r="Y66" s="29">
        <v>1</v>
      </c>
      <c r="Z66" s="29">
        <f t="shared" si="2060"/>
        <v>0.63</v>
      </c>
      <c r="AA66" s="29">
        <f t="shared" si="2150"/>
        <v>9</v>
      </c>
      <c r="AB66" s="29">
        <f t="shared" si="2151"/>
        <v>5.67</v>
      </c>
      <c r="AC66" s="29"/>
      <c r="AD66" s="29">
        <f t="shared" ref="AD66" si="2510">AC66*$D66</f>
        <v>0</v>
      </c>
      <c r="AE66" s="29"/>
      <c r="AF66" s="29">
        <f t="shared" ref="AF66" si="2511">AE66*$D66</f>
        <v>0</v>
      </c>
      <c r="AG66" s="29"/>
      <c r="AH66" s="29">
        <f t="shared" si="2063"/>
        <v>0</v>
      </c>
      <c r="AI66" s="29">
        <f t="shared" si="2154"/>
        <v>0</v>
      </c>
      <c r="AJ66" s="29">
        <f t="shared" si="2155"/>
        <v>0</v>
      </c>
      <c r="AK66" s="29"/>
      <c r="AL66" s="29">
        <f t="shared" ref="AL66" si="2512">AK66*$D66</f>
        <v>0</v>
      </c>
      <c r="AM66" s="29">
        <v>1</v>
      </c>
      <c r="AN66" s="29">
        <f t="shared" ref="AN66" si="2513">AM66*$D66</f>
        <v>0.63</v>
      </c>
      <c r="AO66" s="29"/>
      <c r="AP66" s="29">
        <f t="shared" si="2066"/>
        <v>0</v>
      </c>
      <c r="AQ66" s="29">
        <f t="shared" si="2158"/>
        <v>1</v>
      </c>
      <c r="AR66" s="29">
        <f t="shared" si="2159"/>
        <v>0.63</v>
      </c>
      <c r="AS66" s="29"/>
      <c r="AT66" s="29">
        <f t="shared" ref="AT66" si="2514">AS66*$D66</f>
        <v>0</v>
      </c>
      <c r="AU66" s="29">
        <v>1</v>
      </c>
      <c r="AV66" s="29">
        <f t="shared" ref="AV66" si="2515">AU66*$D66</f>
        <v>0.63</v>
      </c>
      <c r="AW66" s="29">
        <v>1</v>
      </c>
      <c r="AX66" s="29">
        <f t="shared" si="2069"/>
        <v>0.63</v>
      </c>
      <c r="AY66" s="29">
        <f t="shared" si="2162"/>
        <v>2</v>
      </c>
      <c r="AZ66" s="29">
        <f t="shared" si="2163"/>
        <v>1.26</v>
      </c>
      <c r="BA66" s="29"/>
      <c r="BB66" s="29">
        <f t="shared" ref="BB66" si="2516">BA66*$D66</f>
        <v>0</v>
      </c>
      <c r="BC66" s="29">
        <v>1</v>
      </c>
      <c r="BD66" s="29">
        <f t="shared" ref="BD66" si="2517">BC66*$D66</f>
        <v>0.63</v>
      </c>
      <c r="BE66" s="29"/>
      <c r="BF66" s="29">
        <f t="shared" si="2072"/>
        <v>0</v>
      </c>
      <c r="BG66" s="29">
        <f t="shared" si="2166"/>
        <v>1</v>
      </c>
      <c r="BH66" s="29">
        <f t="shared" si="2167"/>
        <v>0.63</v>
      </c>
      <c r="BI66" s="29"/>
      <c r="BJ66" s="29">
        <f t="shared" ref="BJ66" si="2518">BI66*$D66</f>
        <v>0</v>
      </c>
      <c r="BK66" s="29">
        <v>1</v>
      </c>
      <c r="BL66" s="29">
        <f t="shared" ref="BL66" si="2519">BK66*$D66</f>
        <v>0.63</v>
      </c>
      <c r="BM66" s="29"/>
      <c r="BN66" s="29">
        <f t="shared" si="2075"/>
        <v>0</v>
      </c>
      <c r="BO66" s="29">
        <f t="shared" si="2170"/>
        <v>1</v>
      </c>
      <c r="BP66" s="29">
        <f t="shared" si="2171"/>
        <v>0.63</v>
      </c>
      <c r="BQ66" s="29"/>
      <c r="BR66" s="29">
        <f t="shared" ref="BR66" si="2520">BQ66*$D66</f>
        <v>0</v>
      </c>
      <c r="BS66" s="29"/>
      <c r="BT66" s="29">
        <f t="shared" ref="BT66" si="2521">BS66*$D66</f>
        <v>0</v>
      </c>
      <c r="BU66" s="29"/>
      <c r="BV66" s="29">
        <f t="shared" si="2078"/>
        <v>0</v>
      </c>
      <c r="BW66" s="29">
        <f t="shared" si="2174"/>
        <v>0</v>
      </c>
      <c r="BX66" s="29">
        <f t="shared" si="2175"/>
        <v>0</v>
      </c>
      <c r="BY66" s="29"/>
      <c r="BZ66" s="29">
        <f>BY66*$D66</f>
        <v>0</v>
      </c>
      <c r="CA66" s="29"/>
      <c r="CB66" s="29">
        <f t="shared" ref="CB66" si="2522">CA66*$D66</f>
        <v>0</v>
      </c>
      <c r="CC66" s="29"/>
      <c r="CD66" s="29">
        <f t="shared" si="2080"/>
        <v>0</v>
      </c>
      <c r="CE66" s="29">
        <f>CC66+CA66+BY66</f>
        <v>0</v>
      </c>
      <c r="CF66" s="29">
        <f t="shared" si="2177"/>
        <v>0</v>
      </c>
      <c r="CG66" s="29"/>
      <c r="CH66" s="29">
        <f t="shared" ref="CH66" si="2523">CG66*$D66</f>
        <v>0</v>
      </c>
      <c r="CI66" s="29">
        <v>1</v>
      </c>
      <c r="CJ66" s="29">
        <f t="shared" ref="CJ66" si="2524">CI66*$D66</f>
        <v>0.63</v>
      </c>
      <c r="CK66" s="29"/>
      <c r="CL66" s="29">
        <f t="shared" si="2083"/>
        <v>0</v>
      </c>
      <c r="CM66" s="29">
        <f t="shared" si="2180"/>
        <v>1</v>
      </c>
      <c r="CN66" s="29">
        <f t="shared" si="2181"/>
        <v>0.63</v>
      </c>
      <c r="CO66" s="29"/>
      <c r="CP66" s="29">
        <f t="shared" ref="CP66" si="2525">CO66*$D66</f>
        <v>0</v>
      </c>
      <c r="CQ66" s="29"/>
      <c r="CR66" s="29">
        <f t="shared" ref="CR66" si="2526">CQ66*$D66</f>
        <v>0</v>
      </c>
      <c r="CS66" s="29"/>
      <c r="CT66" s="29">
        <f t="shared" si="2086"/>
        <v>0</v>
      </c>
      <c r="CU66" s="29">
        <f t="shared" si="2184"/>
        <v>0</v>
      </c>
      <c r="CV66" s="29">
        <f t="shared" si="2185"/>
        <v>0</v>
      </c>
      <c r="CW66" s="29"/>
      <c r="CX66" s="29">
        <f t="shared" ref="CX66" si="2527">CW66*$D66</f>
        <v>0</v>
      </c>
      <c r="CY66" s="29">
        <v>1</v>
      </c>
      <c r="CZ66" s="29">
        <f t="shared" ref="CZ66" si="2528">CY66*$D66</f>
        <v>0.63</v>
      </c>
      <c r="DA66" s="29"/>
      <c r="DB66" s="29">
        <f t="shared" si="2089"/>
        <v>0</v>
      </c>
      <c r="DC66" s="29">
        <f t="shared" si="2188"/>
        <v>1</v>
      </c>
      <c r="DD66" s="29">
        <f t="shared" si="2189"/>
        <v>0.63</v>
      </c>
      <c r="DE66" s="29"/>
      <c r="DF66" s="29">
        <f t="shared" ref="DF66" si="2529">DE66*$D66</f>
        <v>0</v>
      </c>
      <c r="DG66" s="29"/>
      <c r="DH66" s="29">
        <f t="shared" ref="DH66" si="2530">DG66*$D66</f>
        <v>0</v>
      </c>
      <c r="DI66" s="29"/>
      <c r="DJ66" s="29">
        <f t="shared" si="2092"/>
        <v>0</v>
      </c>
      <c r="DK66" s="29">
        <f t="shared" si="2192"/>
        <v>0</v>
      </c>
      <c r="DL66" s="29">
        <f t="shared" si="2193"/>
        <v>0</v>
      </c>
      <c r="DM66" s="29"/>
      <c r="DN66" s="29">
        <f t="shared" ref="DN66" si="2531">DM66*$D66</f>
        <v>0</v>
      </c>
      <c r="DO66" s="29"/>
      <c r="DP66" s="29">
        <f t="shared" ref="DP66" si="2532">DO66*$D66</f>
        <v>0</v>
      </c>
      <c r="DQ66" s="29">
        <v>1</v>
      </c>
      <c r="DR66" s="29">
        <f t="shared" si="2095"/>
        <v>0.63</v>
      </c>
      <c r="DS66" s="29">
        <f t="shared" si="2196"/>
        <v>1</v>
      </c>
      <c r="DT66" s="29">
        <f t="shared" si="2197"/>
        <v>0.63</v>
      </c>
      <c r="DU66" s="29"/>
      <c r="DV66" s="29">
        <f>DU66*$D66</f>
        <v>0</v>
      </c>
      <c r="DW66" s="29"/>
      <c r="DX66" s="29">
        <f>DW66*$D66</f>
        <v>0</v>
      </c>
      <c r="DY66" s="29">
        <v>1</v>
      </c>
      <c r="DZ66" s="29">
        <f>DY66*$D66</f>
        <v>0.63</v>
      </c>
      <c r="EA66" s="29">
        <f t="shared" si="2198"/>
        <v>1</v>
      </c>
      <c r="EB66" s="29">
        <f t="shared" si="2199"/>
        <v>0.63</v>
      </c>
      <c r="EC66" s="29"/>
      <c r="ED66" s="29">
        <f t="shared" ref="ED66" si="2533">EC66*$D66</f>
        <v>0</v>
      </c>
      <c r="EE66" s="29">
        <v>2</v>
      </c>
      <c r="EF66" s="29">
        <f t="shared" ref="EF66" si="2534">EE66*$D66</f>
        <v>1.26</v>
      </c>
      <c r="EG66" s="29">
        <v>3</v>
      </c>
      <c r="EH66" s="29">
        <f t="shared" si="2098"/>
        <v>1.8900000000000001</v>
      </c>
      <c r="EI66" s="29">
        <f t="shared" si="2202"/>
        <v>5</v>
      </c>
      <c r="EJ66" s="29">
        <f t="shared" si="2203"/>
        <v>3.1500000000000004</v>
      </c>
      <c r="EK66" s="29"/>
      <c r="EL66" s="29">
        <f t="shared" ref="EL66" si="2535">EK66*$D66</f>
        <v>0</v>
      </c>
      <c r="EM66" s="29"/>
      <c r="EN66" s="29">
        <f t="shared" ref="EN66" si="2536">EM66*$D66</f>
        <v>0</v>
      </c>
      <c r="EO66" s="29">
        <v>1</v>
      </c>
      <c r="EP66" s="29">
        <f t="shared" si="2101"/>
        <v>0.63</v>
      </c>
      <c r="EQ66" s="29">
        <f t="shared" si="2206"/>
        <v>1</v>
      </c>
      <c r="ER66" s="29">
        <f t="shared" si="2207"/>
        <v>0.63</v>
      </c>
      <c r="ES66" s="29"/>
      <c r="ET66" s="29">
        <f t="shared" ref="ET66" si="2537">ES66*$D66</f>
        <v>0</v>
      </c>
      <c r="EU66" s="29">
        <v>1</v>
      </c>
      <c r="EV66" s="29">
        <f t="shared" ref="EV66" si="2538">EU66*$D66</f>
        <v>0.63</v>
      </c>
      <c r="EW66" s="29">
        <v>1</v>
      </c>
      <c r="EX66" s="29">
        <f t="shared" si="2104"/>
        <v>0.63</v>
      </c>
      <c r="EY66" s="29">
        <f t="shared" si="2210"/>
        <v>2</v>
      </c>
      <c r="EZ66" s="29">
        <f t="shared" si="2211"/>
        <v>1.26</v>
      </c>
      <c r="FA66" s="29"/>
      <c r="FB66" s="29">
        <f t="shared" ref="FB66" si="2539">FA66*$D66</f>
        <v>0</v>
      </c>
      <c r="FC66" s="29">
        <v>1</v>
      </c>
      <c r="FD66" s="29">
        <f t="shared" ref="FD66" si="2540">FC66*$D66</f>
        <v>0.63</v>
      </c>
      <c r="FE66" s="29">
        <v>1</v>
      </c>
      <c r="FF66" s="29">
        <f t="shared" si="2107"/>
        <v>0.63</v>
      </c>
      <c r="FG66" s="29">
        <f t="shared" si="2214"/>
        <v>2</v>
      </c>
      <c r="FH66" s="29">
        <f t="shared" si="2215"/>
        <v>1.26</v>
      </c>
      <c r="FI66" s="29"/>
      <c r="FJ66" s="29">
        <f t="shared" ref="FJ66" si="2541">FI66*$D66</f>
        <v>0</v>
      </c>
      <c r="FK66" s="29"/>
      <c r="FL66" s="29">
        <f t="shared" ref="FL66" si="2542">FK66*$D66</f>
        <v>0</v>
      </c>
      <c r="FM66" s="29">
        <v>1</v>
      </c>
      <c r="FN66" s="29">
        <f t="shared" si="2110"/>
        <v>0.63</v>
      </c>
      <c r="FO66" s="29">
        <f t="shared" si="2218"/>
        <v>1</v>
      </c>
      <c r="FP66" s="29">
        <f t="shared" si="2219"/>
        <v>0.63</v>
      </c>
      <c r="FQ66" s="29"/>
      <c r="FR66" s="29">
        <f t="shared" ref="FR66" si="2543">FQ66*$D66</f>
        <v>0</v>
      </c>
      <c r="FS66" s="29"/>
      <c r="FT66" s="29">
        <f t="shared" ref="FT66" si="2544">FS66*$D66</f>
        <v>0</v>
      </c>
      <c r="FU66" s="29">
        <v>1</v>
      </c>
      <c r="FV66" s="29">
        <f t="shared" si="2113"/>
        <v>0.63</v>
      </c>
      <c r="FW66" s="29">
        <f t="shared" si="2222"/>
        <v>1</v>
      </c>
      <c r="FX66" s="29">
        <f t="shared" si="2223"/>
        <v>0.63</v>
      </c>
      <c r="FY66" s="29"/>
      <c r="FZ66" s="29">
        <f t="shared" ref="FZ66" si="2545">FY66*$D66</f>
        <v>0</v>
      </c>
      <c r="GA66" s="29">
        <v>1</v>
      </c>
      <c r="GB66" s="29">
        <f t="shared" ref="GB66" si="2546">GA66*$D66</f>
        <v>0.63</v>
      </c>
      <c r="GC66" s="29">
        <v>1</v>
      </c>
      <c r="GD66" s="29">
        <f t="shared" si="2116"/>
        <v>0.63</v>
      </c>
      <c r="GE66" s="29">
        <f t="shared" si="2226"/>
        <v>2</v>
      </c>
      <c r="GF66" s="29">
        <f t="shared" si="2227"/>
        <v>1.26</v>
      </c>
      <c r="GG66" s="29"/>
      <c r="GH66" s="29">
        <f t="shared" ref="GH66" si="2547">GG66*$D66</f>
        <v>0</v>
      </c>
      <c r="GI66" s="29">
        <v>3</v>
      </c>
      <c r="GJ66" s="29">
        <f t="shared" ref="GJ66" si="2548">GI66*$D66</f>
        <v>1.8900000000000001</v>
      </c>
      <c r="GK66" s="29">
        <v>2</v>
      </c>
      <c r="GL66" s="29">
        <f t="shared" si="2119"/>
        <v>1.26</v>
      </c>
      <c r="GM66" s="29">
        <f t="shared" si="2230"/>
        <v>5</v>
      </c>
      <c r="GN66" s="29">
        <f t="shared" si="2231"/>
        <v>3.1500000000000004</v>
      </c>
      <c r="GO66" s="29"/>
      <c r="GP66" s="29">
        <f t="shared" ref="GP66" si="2549">GO66*$D66</f>
        <v>0</v>
      </c>
      <c r="GQ66" s="29">
        <v>2</v>
      </c>
      <c r="GR66" s="29">
        <f t="shared" ref="GR66" si="2550">GQ66*$D66</f>
        <v>1.26</v>
      </c>
      <c r="GS66" s="29">
        <v>1</v>
      </c>
      <c r="GT66" s="29">
        <f t="shared" si="2122"/>
        <v>0.63</v>
      </c>
      <c r="GU66" s="29">
        <f t="shared" si="2234"/>
        <v>3</v>
      </c>
      <c r="GV66" s="29">
        <f t="shared" si="2235"/>
        <v>1.8900000000000001</v>
      </c>
      <c r="GW66" s="29"/>
      <c r="GX66" s="29">
        <f t="shared" ref="GX66" si="2551">GW66*$D66</f>
        <v>0</v>
      </c>
      <c r="GY66" s="29">
        <v>1</v>
      </c>
      <c r="GZ66" s="29">
        <f t="shared" ref="GZ66" si="2552">GY66*$D66</f>
        <v>0.63</v>
      </c>
      <c r="HA66" s="29">
        <v>1</v>
      </c>
      <c r="HB66" s="29">
        <f t="shared" si="2125"/>
        <v>0.63</v>
      </c>
      <c r="HC66" s="29">
        <f t="shared" si="2238"/>
        <v>2</v>
      </c>
      <c r="HD66" s="29">
        <f t="shared" si="2239"/>
        <v>1.26</v>
      </c>
      <c r="HE66" s="29"/>
      <c r="HF66" s="29">
        <f t="shared" ref="HF66" si="2553">HE66*$D66</f>
        <v>0</v>
      </c>
      <c r="HG66" s="29">
        <v>1</v>
      </c>
      <c r="HH66" s="29">
        <f t="shared" ref="HH66" si="2554">HG66*$D66</f>
        <v>0.63</v>
      </c>
      <c r="HI66" s="29">
        <v>1</v>
      </c>
      <c r="HJ66" s="29">
        <f t="shared" si="2128"/>
        <v>0.63</v>
      </c>
      <c r="HK66" s="29">
        <f t="shared" si="2242"/>
        <v>2</v>
      </c>
      <c r="HL66" s="29">
        <f t="shared" si="2243"/>
        <v>1.26</v>
      </c>
      <c r="HM66" s="29"/>
      <c r="HN66" s="29">
        <f t="shared" ref="HN66" si="2555">HM66*$D66</f>
        <v>0</v>
      </c>
      <c r="HO66" s="29">
        <v>1</v>
      </c>
      <c r="HP66" s="29">
        <f t="shared" ref="HP66" si="2556">HO66*$D66</f>
        <v>0.63</v>
      </c>
      <c r="HQ66" s="29"/>
      <c r="HR66" s="29">
        <f t="shared" si="2131"/>
        <v>0</v>
      </c>
      <c r="HS66" s="29">
        <f t="shared" si="2246"/>
        <v>1</v>
      </c>
      <c r="HT66" s="29">
        <f t="shared" si="2247"/>
        <v>0.63</v>
      </c>
      <c r="HU66" s="29"/>
      <c r="HV66" s="29">
        <f>HU66*$D66</f>
        <v>0</v>
      </c>
      <c r="HW66" s="29">
        <v>1</v>
      </c>
      <c r="HX66" s="29">
        <f>HW66*$D66</f>
        <v>0.63</v>
      </c>
      <c r="HY66" s="29">
        <v>1</v>
      </c>
      <c r="HZ66" s="29">
        <f>HY66*$D66</f>
        <v>0.63</v>
      </c>
      <c r="IA66" s="29">
        <f t="shared" si="2248"/>
        <v>2</v>
      </c>
      <c r="IB66" s="29">
        <f t="shared" si="2249"/>
        <v>1.26</v>
      </c>
      <c r="IC66" s="29"/>
      <c r="ID66" s="29">
        <f t="shared" ref="ID66" si="2557">IC66*$D66</f>
        <v>0</v>
      </c>
      <c r="IE66" s="29">
        <v>1</v>
      </c>
      <c r="IF66" s="29">
        <f t="shared" ref="IF66" si="2558">IE66*$D66</f>
        <v>0.63</v>
      </c>
      <c r="IG66" s="29"/>
      <c r="IH66" s="29">
        <f t="shared" si="2134"/>
        <v>0</v>
      </c>
      <c r="II66" s="29">
        <f t="shared" si="2252"/>
        <v>1</v>
      </c>
      <c r="IJ66" s="29">
        <f t="shared" si="2253"/>
        <v>0.63</v>
      </c>
      <c r="IK66" s="29"/>
      <c r="IL66" s="29">
        <f t="shared" ref="IL66" si="2559">IK66*$D66</f>
        <v>0</v>
      </c>
      <c r="IM66" s="29">
        <v>2</v>
      </c>
      <c r="IN66" s="29">
        <f t="shared" ref="IN66" si="2560">IM66*$D66</f>
        <v>1.26</v>
      </c>
      <c r="IO66" s="29"/>
      <c r="IP66" s="29">
        <f t="shared" si="2137"/>
        <v>0</v>
      </c>
      <c r="IQ66" s="29">
        <f t="shared" si="2256"/>
        <v>2</v>
      </c>
      <c r="IR66" s="29">
        <f t="shared" si="2257"/>
        <v>1.26</v>
      </c>
      <c r="IS66" s="29"/>
      <c r="IT66" s="29">
        <f t="shared" ref="IT66" si="2561">IS66*$D66</f>
        <v>0</v>
      </c>
      <c r="IU66" s="29"/>
      <c r="IV66" s="29">
        <f t="shared" ref="IV66" si="2562">IU66*$D66</f>
        <v>0</v>
      </c>
      <c r="IW66" s="29"/>
      <c r="IX66" s="29">
        <f t="shared" si="2140"/>
        <v>0</v>
      </c>
      <c r="IY66" s="29">
        <f t="shared" si="2260"/>
        <v>0</v>
      </c>
      <c r="IZ66" s="29">
        <f t="shared" si="2261"/>
        <v>0</v>
      </c>
      <c r="JA66" s="29"/>
      <c r="JB66" s="29">
        <f t="shared" si="2441"/>
        <v>0</v>
      </c>
      <c r="JC66" s="29"/>
      <c r="JD66" s="29">
        <f t="shared" si="2442"/>
        <v>0</v>
      </c>
      <c r="JE66" s="29"/>
      <c r="JF66" s="29">
        <f t="shared" si="2443"/>
        <v>0</v>
      </c>
      <c r="JG66" s="29">
        <f t="shared" si="2444"/>
        <v>0</v>
      </c>
      <c r="JH66" s="29">
        <f t="shared" si="2445"/>
        <v>0</v>
      </c>
      <c r="JI66" s="116">
        <f t="shared" si="2446"/>
        <v>0</v>
      </c>
      <c r="JJ66" s="116">
        <f t="shared" si="2446"/>
        <v>0</v>
      </c>
      <c r="JK66" s="116">
        <f t="shared" si="2446"/>
        <v>31</v>
      </c>
      <c r="JL66" s="116">
        <f t="shared" si="2446"/>
        <v>19.530000000000008</v>
      </c>
      <c r="JM66" s="116">
        <f t="shared" si="2446"/>
        <v>19</v>
      </c>
      <c r="JN66" s="116">
        <f t="shared" si="2446"/>
        <v>11.970000000000002</v>
      </c>
      <c r="JO66" s="116">
        <f t="shared" si="224"/>
        <v>50</v>
      </c>
      <c r="JP66" s="116">
        <f t="shared" si="225"/>
        <v>31.500000000000011</v>
      </c>
    </row>
    <row r="67" spans="1:276" s="76" customFormat="1" ht="21" customHeight="1">
      <c r="A67" s="73"/>
      <c r="B67" s="74" t="s">
        <v>134</v>
      </c>
      <c r="C67" s="73"/>
      <c r="D67" s="157"/>
      <c r="E67" s="170">
        <f t="shared" ref="E67:BP67" si="2563">SUM(E55:E66)</f>
        <v>2</v>
      </c>
      <c r="F67" s="117">
        <f t="shared" si="2563"/>
        <v>0.3</v>
      </c>
      <c r="G67" s="117">
        <f t="shared" si="2563"/>
        <v>0</v>
      </c>
      <c r="H67" s="117">
        <f t="shared" si="2563"/>
        <v>0</v>
      </c>
      <c r="I67" s="117">
        <f t="shared" si="2563"/>
        <v>1</v>
      </c>
      <c r="J67" s="117">
        <f t="shared" si="2563"/>
        <v>0.15</v>
      </c>
      <c r="K67" s="117">
        <f t="shared" si="2563"/>
        <v>3</v>
      </c>
      <c r="L67" s="117">
        <f t="shared" si="2563"/>
        <v>0.44999999999999996</v>
      </c>
      <c r="M67" s="117">
        <f t="shared" si="2563"/>
        <v>9</v>
      </c>
      <c r="N67" s="117">
        <f t="shared" si="2563"/>
        <v>5.83</v>
      </c>
      <c r="O67" s="117">
        <f t="shared" si="2563"/>
        <v>0</v>
      </c>
      <c r="P67" s="117">
        <f t="shared" si="2563"/>
        <v>0</v>
      </c>
      <c r="Q67" s="117">
        <f t="shared" si="2563"/>
        <v>2</v>
      </c>
      <c r="R67" s="117">
        <f t="shared" si="2563"/>
        <v>1.1499999999999999</v>
      </c>
      <c r="S67" s="117">
        <f t="shared" si="2563"/>
        <v>11</v>
      </c>
      <c r="T67" s="117">
        <f t="shared" si="2563"/>
        <v>6.98</v>
      </c>
      <c r="U67" s="117">
        <f t="shared" si="2563"/>
        <v>19</v>
      </c>
      <c r="V67" s="117">
        <f t="shared" si="2563"/>
        <v>8.44</v>
      </c>
      <c r="W67" s="117">
        <f t="shared" si="2563"/>
        <v>14</v>
      </c>
      <c r="X67" s="117">
        <f t="shared" si="2563"/>
        <v>9.34</v>
      </c>
      <c r="Y67" s="117">
        <f t="shared" si="2563"/>
        <v>3</v>
      </c>
      <c r="Z67" s="117">
        <f t="shared" si="2563"/>
        <v>1.7799999999999998</v>
      </c>
      <c r="AA67" s="117">
        <f t="shared" si="2563"/>
        <v>36</v>
      </c>
      <c r="AB67" s="117">
        <f t="shared" si="2563"/>
        <v>19.559999999999999</v>
      </c>
      <c r="AC67" s="117">
        <f t="shared" si="2563"/>
        <v>9</v>
      </c>
      <c r="AD67" s="117">
        <f t="shared" si="2563"/>
        <v>5.55</v>
      </c>
      <c r="AE67" s="117">
        <f t="shared" si="2563"/>
        <v>1</v>
      </c>
      <c r="AF67" s="117">
        <f t="shared" si="2563"/>
        <v>1</v>
      </c>
      <c r="AG67" s="117">
        <f t="shared" si="2563"/>
        <v>2</v>
      </c>
      <c r="AH67" s="117">
        <f t="shared" si="2563"/>
        <v>1.1499999999999999</v>
      </c>
      <c r="AI67" s="117">
        <f t="shared" si="2563"/>
        <v>12</v>
      </c>
      <c r="AJ67" s="117">
        <f t="shared" si="2563"/>
        <v>7.7</v>
      </c>
      <c r="AK67" s="117">
        <f t="shared" si="2563"/>
        <v>8</v>
      </c>
      <c r="AL67" s="117">
        <f t="shared" si="2563"/>
        <v>3.95</v>
      </c>
      <c r="AM67" s="117">
        <f t="shared" si="2563"/>
        <v>3</v>
      </c>
      <c r="AN67" s="117">
        <f t="shared" si="2563"/>
        <v>1.7799999999999998</v>
      </c>
      <c r="AO67" s="117">
        <f t="shared" si="2563"/>
        <v>1</v>
      </c>
      <c r="AP67" s="117">
        <f t="shared" si="2563"/>
        <v>1</v>
      </c>
      <c r="AQ67" s="117">
        <f t="shared" si="2563"/>
        <v>12</v>
      </c>
      <c r="AR67" s="117">
        <f t="shared" si="2563"/>
        <v>6.73</v>
      </c>
      <c r="AS67" s="117">
        <f t="shared" si="2563"/>
        <v>20</v>
      </c>
      <c r="AT67" s="117">
        <f t="shared" si="2563"/>
        <v>8.31</v>
      </c>
      <c r="AU67" s="117">
        <f t="shared" si="2563"/>
        <v>5</v>
      </c>
      <c r="AV67" s="117">
        <f t="shared" si="2563"/>
        <v>2.08</v>
      </c>
      <c r="AW67" s="117">
        <f t="shared" si="2563"/>
        <v>4</v>
      </c>
      <c r="AX67" s="117">
        <f t="shared" si="2563"/>
        <v>1.9300000000000002</v>
      </c>
      <c r="AY67" s="117">
        <f t="shared" si="2563"/>
        <v>29</v>
      </c>
      <c r="AZ67" s="117">
        <f t="shared" si="2563"/>
        <v>12.32</v>
      </c>
      <c r="BA67" s="117">
        <f t="shared" si="2563"/>
        <v>12</v>
      </c>
      <c r="BB67" s="117">
        <f t="shared" si="2563"/>
        <v>3.9299999999999997</v>
      </c>
      <c r="BC67" s="117">
        <f t="shared" si="2563"/>
        <v>4</v>
      </c>
      <c r="BD67" s="117">
        <f t="shared" si="2563"/>
        <v>1.9300000000000002</v>
      </c>
      <c r="BE67" s="117">
        <f t="shared" si="2563"/>
        <v>0</v>
      </c>
      <c r="BF67" s="117">
        <f t="shared" si="2563"/>
        <v>0</v>
      </c>
      <c r="BG67" s="117">
        <f t="shared" si="2563"/>
        <v>16</v>
      </c>
      <c r="BH67" s="117">
        <f t="shared" si="2563"/>
        <v>5.8599999999999994</v>
      </c>
      <c r="BI67" s="117">
        <f t="shared" si="2563"/>
        <v>6</v>
      </c>
      <c r="BJ67" s="117">
        <f t="shared" si="2563"/>
        <v>1.3199999999999998</v>
      </c>
      <c r="BK67" s="117">
        <f t="shared" si="2563"/>
        <v>3</v>
      </c>
      <c r="BL67" s="117">
        <f t="shared" si="2563"/>
        <v>0.92999999999999994</v>
      </c>
      <c r="BM67" s="117">
        <f t="shared" si="2563"/>
        <v>0</v>
      </c>
      <c r="BN67" s="117">
        <f t="shared" si="2563"/>
        <v>0</v>
      </c>
      <c r="BO67" s="117">
        <f t="shared" si="2563"/>
        <v>9</v>
      </c>
      <c r="BP67" s="117">
        <f t="shared" si="2563"/>
        <v>2.25</v>
      </c>
      <c r="BQ67" s="117">
        <f t="shared" ref="BQ67:EJ67" si="2564">SUM(BQ55:BQ66)</f>
        <v>2</v>
      </c>
      <c r="BR67" s="117">
        <f t="shared" si="2564"/>
        <v>0.3</v>
      </c>
      <c r="BS67" s="117">
        <f t="shared" si="2564"/>
        <v>1</v>
      </c>
      <c r="BT67" s="117">
        <f t="shared" si="2564"/>
        <v>0.15</v>
      </c>
      <c r="BU67" s="117">
        <f t="shared" si="2564"/>
        <v>0</v>
      </c>
      <c r="BV67" s="117">
        <f t="shared" si="2564"/>
        <v>0</v>
      </c>
      <c r="BW67" s="117">
        <f t="shared" si="2564"/>
        <v>3</v>
      </c>
      <c r="BX67" s="117">
        <f t="shared" si="2564"/>
        <v>0.44999999999999996</v>
      </c>
      <c r="BY67" s="117">
        <f t="shared" si="2564"/>
        <v>7</v>
      </c>
      <c r="BZ67" s="117">
        <f t="shared" si="2564"/>
        <v>2.42</v>
      </c>
      <c r="CA67" s="117">
        <f t="shared" si="2564"/>
        <v>2</v>
      </c>
      <c r="CB67" s="117">
        <f t="shared" si="2564"/>
        <v>1.1499999999999999</v>
      </c>
      <c r="CC67" s="117">
        <f t="shared" si="2564"/>
        <v>0</v>
      </c>
      <c r="CD67" s="117">
        <f t="shared" si="2564"/>
        <v>0</v>
      </c>
      <c r="CE67" s="117">
        <f t="shared" si="2564"/>
        <v>9</v>
      </c>
      <c r="CF67" s="117">
        <f t="shared" si="2564"/>
        <v>3.57</v>
      </c>
      <c r="CG67" s="117">
        <f t="shared" si="2564"/>
        <v>8</v>
      </c>
      <c r="CH67" s="117">
        <f t="shared" si="2564"/>
        <v>3.79</v>
      </c>
      <c r="CI67" s="117">
        <f t="shared" si="2564"/>
        <v>4</v>
      </c>
      <c r="CJ67" s="117">
        <f t="shared" si="2564"/>
        <v>1.9300000000000002</v>
      </c>
      <c r="CK67" s="117">
        <f t="shared" si="2564"/>
        <v>0</v>
      </c>
      <c r="CL67" s="117">
        <f t="shared" si="2564"/>
        <v>0</v>
      </c>
      <c r="CM67" s="117">
        <f t="shared" si="2564"/>
        <v>12</v>
      </c>
      <c r="CN67" s="117">
        <f t="shared" si="2564"/>
        <v>5.72</v>
      </c>
      <c r="CO67" s="117">
        <f t="shared" si="2564"/>
        <v>2</v>
      </c>
      <c r="CP67" s="117">
        <f t="shared" si="2564"/>
        <v>0.3</v>
      </c>
      <c r="CQ67" s="117">
        <f t="shared" si="2564"/>
        <v>1</v>
      </c>
      <c r="CR67" s="117">
        <f t="shared" si="2564"/>
        <v>0.15</v>
      </c>
      <c r="CS67" s="117">
        <f t="shared" si="2564"/>
        <v>1</v>
      </c>
      <c r="CT67" s="117">
        <f t="shared" si="2564"/>
        <v>0.15</v>
      </c>
      <c r="CU67" s="117">
        <f t="shared" si="2564"/>
        <v>4</v>
      </c>
      <c r="CV67" s="117">
        <f t="shared" si="2564"/>
        <v>0.6</v>
      </c>
      <c r="CW67" s="117">
        <f t="shared" si="2564"/>
        <v>7</v>
      </c>
      <c r="CX67" s="117">
        <f t="shared" si="2564"/>
        <v>4.68</v>
      </c>
      <c r="CY67" s="117">
        <f t="shared" si="2564"/>
        <v>4</v>
      </c>
      <c r="CZ67" s="117">
        <f t="shared" si="2564"/>
        <v>3.63</v>
      </c>
      <c r="DA67" s="117">
        <f t="shared" si="2564"/>
        <v>1</v>
      </c>
      <c r="DB67" s="117">
        <f t="shared" si="2564"/>
        <v>1</v>
      </c>
      <c r="DC67" s="117">
        <f t="shared" si="2564"/>
        <v>12</v>
      </c>
      <c r="DD67" s="117">
        <f t="shared" si="2564"/>
        <v>9.3100000000000023</v>
      </c>
      <c r="DE67" s="117">
        <f t="shared" si="2564"/>
        <v>8</v>
      </c>
      <c r="DF67" s="117">
        <f t="shared" si="2564"/>
        <v>1.93</v>
      </c>
      <c r="DG67" s="117">
        <f t="shared" si="2564"/>
        <v>4</v>
      </c>
      <c r="DH67" s="117">
        <f t="shared" si="2564"/>
        <v>1.45</v>
      </c>
      <c r="DI67" s="117">
        <f t="shared" si="2564"/>
        <v>0</v>
      </c>
      <c r="DJ67" s="117">
        <f t="shared" si="2564"/>
        <v>0</v>
      </c>
      <c r="DK67" s="117">
        <f t="shared" si="2564"/>
        <v>12</v>
      </c>
      <c r="DL67" s="117">
        <f t="shared" si="2564"/>
        <v>3.38</v>
      </c>
      <c r="DM67" s="117">
        <f t="shared" si="2564"/>
        <v>7</v>
      </c>
      <c r="DN67" s="117">
        <f t="shared" si="2564"/>
        <v>0.92999999999999994</v>
      </c>
      <c r="DO67" s="117">
        <f t="shared" si="2564"/>
        <v>3</v>
      </c>
      <c r="DP67" s="117">
        <f t="shared" si="2564"/>
        <v>1.3</v>
      </c>
      <c r="DQ67" s="117">
        <f t="shared" si="2564"/>
        <v>3</v>
      </c>
      <c r="DR67" s="117">
        <f t="shared" si="2564"/>
        <v>1.7799999999999998</v>
      </c>
      <c r="DS67" s="117">
        <f t="shared" si="2564"/>
        <v>13</v>
      </c>
      <c r="DT67" s="117">
        <f t="shared" si="2564"/>
        <v>4.01</v>
      </c>
      <c r="DU67" s="117">
        <f t="shared" ref="DU67:EB67" si="2565">SUM(DU55:DU66)</f>
        <v>3</v>
      </c>
      <c r="DV67" s="117">
        <f t="shared" si="2565"/>
        <v>0.92999999999999994</v>
      </c>
      <c r="DW67" s="117">
        <f t="shared" si="2565"/>
        <v>0</v>
      </c>
      <c r="DX67" s="117">
        <f t="shared" si="2565"/>
        <v>0</v>
      </c>
      <c r="DY67" s="117">
        <f t="shared" si="2565"/>
        <v>4</v>
      </c>
      <c r="DZ67" s="117">
        <f t="shared" si="2565"/>
        <v>1.9300000000000002</v>
      </c>
      <c r="EA67" s="117">
        <f t="shared" si="2565"/>
        <v>7</v>
      </c>
      <c r="EB67" s="117">
        <f t="shared" si="2565"/>
        <v>2.86</v>
      </c>
      <c r="EC67" s="117">
        <f t="shared" si="2564"/>
        <v>9</v>
      </c>
      <c r="ED67" s="117">
        <f t="shared" si="2564"/>
        <v>4.1899999999999995</v>
      </c>
      <c r="EE67" s="117">
        <f t="shared" si="2564"/>
        <v>3</v>
      </c>
      <c r="EF67" s="117">
        <f t="shared" si="2564"/>
        <v>1.41</v>
      </c>
      <c r="EG67" s="117">
        <f t="shared" si="2564"/>
        <v>7</v>
      </c>
      <c r="EH67" s="117">
        <f t="shared" si="2564"/>
        <v>4.1899999999999995</v>
      </c>
      <c r="EI67" s="117">
        <f t="shared" si="2564"/>
        <v>19</v>
      </c>
      <c r="EJ67" s="117">
        <f t="shared" si="2564"/>
        <v>9.7900000000000009</v>
      </c>
      <c r="EK67" s="117">
        <f t="shared" ref="EK67:GV67" si="2566">SUM(EK55:EK66)</f>
        <v>4</v>
      </c>
      <c r="EL67" s="117">
        <f t="shared" si="2566"/>
        <v>1.65</v>
      </c>
      <c r="EM67" s="117">
        <f t="shared" si="2566"/>
        <v>1</v>
      </c>
      <c r="EN67" s="117">
        <f t="shared" si="2566"/>
        <v>0.15</v>
      </c>
      <c r="EO67" s="117">
        <f t="shared" si="2566"/>
        <v>2</v>
      </c>
      <c r="EP67" s="117">
        <f t="shared" si="2566"/>
        <v>0.78</v>
      </c>
      <c r="EQ67" s="117">
        <f t="shared" si="2566"/>
        <v>7</v>
      </c>
      <c r="ER67" s="117">
        <f t="shared" si="2566"/>
        <v>2.58</v>
      </c>
      <c r="ES67" s="117">
        <f t="shared" si="2566"/>
        <v>8</v>
      </c>
      <c r="ET67" s="117">
        <f t="shared" si="2566"/>
        <v>4.6899999999999995</v>
      </c>
      <c r="EU67" s="117">
        <f t="shared" si="2566"/>
        <v>3</v>
      </c>
      <c r="EV67" s="117">
        <f t="shared" si="2566"/>
        <v>0.92999999999999994</v>
      </c>
      <c r="EW67" s="117">
        <f t="shared" si="2566"/>
        <v>3</v>
      </c>
      <c r="EX67" s="117">
        <f t="shared" si="2566"/>
        <v>1.7799999999999998</v>
      </c>
      <c r="EY67" s="117">
        <f t="shared" si="2566"/>
        <v>14</v>
      </c>
      <c r="EZ67" s="117">
        <f t="shared" si="2566"/>
        <v>7.4</v>
      </c>
      <c r="FA67" s="117">
        <f t="shared" si="2566"/>
        <v>14</v>
      </c>
      <c r="FB67" s="117">
        <f t="shared" si="2566"/>
        <v>7.1499999999999995</v>
      </c>
      <c r="FC67" s="117">
        <f t="shared" si="2566"/>
        <v>4</v>
      </c>
      <c r="FD67" s="117">
        <f t="shared" si="2566"/>
        <v>1.9300000000000002</v>
      </c>
      <c r="FE67" s="117">
        <f t="shared" si="2566"/>
        <v>5</v>
      </c>
      <c r="FF67" s="117">
        <f t="shared" si="2566"/>
        <v>2.9299999999999997</v>
      </c>
      <c r="FG67" s="117">
        <f t="shared" si="2566"/>
        <v>23</v>
      </c>
      <c r="FH67" s="117">
        <f t="shared" si="2566"/>
        <v>12.01</v>
      </c>
      <c r="FI67" s="117">
        <f t="shared" si="2566"/>
        <v>2</v>
      </c>
      <c r="FJ67" s="117">
        <f t="shared" si="2566"/>
        <v>0.3</v>
      </c>
      <c r="FK67" s="117">
        <f t="shared" si="2566"/>
        <v>0</v>
      </c>
      <c r="FL67" s="117">
        <f t="shared" si="2566"/>
        <v>0</v>
      </c>
      <c r="FM67" s="117">
        <f t="shared" si="2566"/>
        <v>3</v>
      </c>
      <c r="FN67" s="117">
        <f t="shared" si="2566"/>
        <v>0.92999999999999994</v>
      </c>
      <c r="FO67" s="117">
        <f t="shared" si="2566"/>
        <v>5</v>
      </c>
      <c r="FP67" s="117">
        <f t="shared" si="2566"/>
        <v>1.23</v>
      </c>
      <c r="FQ67" s="117">
        <f t="shared" si="2566"/>
        <v>9</v>
      </c>
      <c r="FR67" s="117">
        <f t="shared" si="2566"/>
        <v>4.93</v>
      </c>
      <c r="FS67" s="117">
        <f t="shared" si="2566"/>
        <v>3</v>
      </c>
      <c r="FT67" s="117">
        <f t="shared" si="2566"/>
        <v>1.3</v>
      </c>
      <c r="FU67" s="117">
        <f t="shared" si="2566"/>
        <v>3</v>
      </c>
      <c r="FV67" s="117">
        <f t="shared" si="2566"/>
        <v>1.7799999999999998</v>
      </c>
      <c r="FW67" s="117">
        <f t="shared" si="2566"/>
        <v>15</v>
      </c>
      <c r="FX67" s="117">
        <f t="shared" si="2566"/>
        <v>8.01</v>
      </c>
      <c r="FY67" s="117">
        <f t="shared" si="2566"/>
        <v>3</v>
      </c>
      <c r="FZ67" s="117">
        <f t="shared" si="2566"/>
        <v>1.41</v>
      </c>
      <c r="GA67" s="117">
        <f t="shared" si="2566"/>
        <v>3</v>
      </c>
      <c r="GB67" s="117">
        <f t="shared" si="2566"/>
        <v>0.92999999999999994</v>
      </c>
      <c r="GC67" s="117">
        <f t="shared" si="2566"/>
        <v>2</v>
      </c>
      <c r="GD67" s="117">
        <f t="shared" si="2566"/>
        <v>0.78</v>
      </c>
      <c r="GE67" s="117">
        <f t="shared" si="2566"/>
        <v>8</v>
      </c>
      <c r="GF67" s="117">
        <f t="shared" si="2566"/>
        <v>3.12</v>
      </c>
      <c r="GG67" s="117">
        <f t="shared" si="2566"/>
        <v>12</v>
      </c>
      <c r="GH67" s="117">
        <f t="shared" si="2566"/>
        <v>6.85</v>
      </c>
      <c r="GI67" s="117">
        <f t="shared" si="2566"/>
        <v>11</v>
      </c>
      <c r="GJ67" s="117">
        <f t="shared" si="2566"/>
        <v>4.79</v>
      </c>
      <c r="GK67" s="117">
        <f t="shared" si="2566"/>
        <v>6</v>
      </c>
      <c r="GL67" s="117">
        <f t="shared" si="2566"/>
        <v>2.71</v>
      </c>
      <c r="GM67" s="117">
        <f t="shared" si="2566"/>
        <v>29</v>
      </c>
      <c r="GN67" s="117">
        <f t="shared" si="2566"/>
        <v>14.350000000000001</v>
      </c>
      <c r="GO67" s="117">
        <f t="shared" si="2566"/>
        <v>15</v>
      </c>
      <c r="GP67" s="117">
        <f t="shared" si="2566"/>
        <v>9.48</v>
      </c>
      <c r="GQ67" s="117">
        <f t="shared" si="2566"/>
        <v>7</v>
      </c>
      <c r="GR67" s="117">
        <f t="shared" si="2566"/>
        <v>4.5599999999999996</v>
      </c>
      <c r="GS67" s="117">
        <f t="shared" si="2566"/>
        <v>5</v>
      </c>
      <c r="GT67" s="117">
        <f t="shared" si="2566"/>
        <v>3.78</v>
      </c>
      <c r="GU67" s="117">
        <f t="shared" si="2566"/>
        <v>27</v>
      </c>
      <c r="GV67" s="117">
        <f t="shared" si="2566"/>
        <v>17.82</v>
      </c>
      <c r="GW67" s="117">
        <f t="shared" ref="GW67:JA67" si="2567">SUM(GW55:GW66)</f>
        <v>8</v>
      </c>
      <c r="GX67" s="117">
        <f t="shared" si="2567"/>
        <v>5.31</v>
      </c>
      <c r="GY67" s="117">
        <f t="shared" si="2567"/>
        <v>4</v>
      </c>
      <c r="GZ67" s="117">
        <f t="shared" si="2567"/>
        <v>1.9300000000000002</v>
      </c>
      <c r="HA67" s="117">
        <f t="shared" si="2567"/>
        <v>3</v>
      </c>
      <c r="HB67" s="117">
        <f t="shared" si="2567"/>
        <v>1.7799999999999998</v>
      </c>
      <c r="HC67" s="117">
        <f t="shared" si="2567"/>
        <v>15</v>
      </c>
      <c r="HD67" s="117">
        <f t="shared" si="2567"/>
        <v>9.02</v>
      </c>
      <c r="HE67" s="117">
        <f t="shared" si="2567"/>
        <v>9</v>
      </c>
      <c r="HF67" s="117">
        <f t="shared" si="2567"/>
        <v>5.34</v>
      </c>
      <c r="HG67" s="117">
        <f t="shared" si="2567"/>
        <v>4</v>
      </c>
      <c r="HH67" s="117">
        <f t="shared" si="2567"/>
        <v>1.9300000000000002</v>
      </c>
      <c r="HI67" s="117">
        <f t="shared" si="2567"/>
        <v>3</v>
      </c>
      <c r="HJ67" s="117">
        <f t="shared" si="2567"/>
        <v>1.7799999999999998</v>
      </c>
      <c r="HK67" s="117">
        <f t="shared" si="2567"/>
        <v>16</v>
      </c>
      <c r="HL67" s="117">
        <f t="shared" si="2567"/>
        <v>9.0500000000000007</v>
      </c>
      <c r="HM67" s="117">
        <f t="shared" si="2567"/>
        <v>10</v>
      </c>
      <c r="HN67" s="117">
        <f t="shared" si="2567"/>
        <v>3.8199999999999994</v>
      </c>
      <c r="HO67" s="117">
        <f t="shared" si="2567"/>
        <v>3</v>
      </c>
      <c r="HP67" s="117">
        <f t="shared" si="2567"/>
        <v>0.92999999999999994</v>
      </c>
      <c r="HQ67" s="117">
        <f t="shared" si="2567"/>
        <v>2</v>
      </c>
      <c r="HR67" s="117">
        <f t="shared" si="2567"/>
        <v>0.3</v>
      </c>
      <c r="HS67" s="117">
        <f t="shared" si="2567"/>
        <v>15</v>
      </c>
      <c r="HT67" s="117">
        <f t="shared" si="2567"/>
        <v>5.05</v>
      </c>
      <c r="HU67" s="117">
        <f t="shared" ref="HU67:IB67" si="2568">SUM(HU55:HU66)</f>
        <v>7</v>
      </c>
      <c r="HV67" s="117">
        <f t="shared" si="2568"/>
        <v>4.18</v>
      </c>
      <c r="HW67" s="117">
        <f t="shared" si="2568"/>
        <v>3</v>
      </c>
      <c r="HX67" s="117">
        <f t="shared" si="2568"/>
        <v>1.7799999999999998</v>
      </c>
      <c r="HY67" s="117">
        <f t="shared" si="2568"/>
        <v>3</v>
      </c>
      <c r="HZ67" s="117">
        <f t="shared" si="2568"/>
        <v>1.7799999999999998</v>
      </c>
      <c r="IA67" s="117">
        <f t="shared" si="2568"/>
        <v>13</v>
      </c>
      <c r="IB67" s="117">
        <f t="shared" si="2568"/>
        <v>7.7399999999999993</v>
      </c>
      <c r="IC67" s="117">
        <f t="shared" si="2567"/>
        <v>9</v>
      </c>
      <c r="ID67" s="117">
        <f t="shared" si="2567"/>
        <v>5.46</v>
      </c>
      <c r="IE67" s="117">
        <f t="shared" si="2567"/>
        <v>4</v>
      </c>
      <c r="IF67" s="117">
        <f t="shared" si="2567"/>
        <v>1.9300000000000002</v>
      </c>
      <c r="IG67" s="117">
        <f t="shared" si="2567"/>
        <v>2</v>
      </c>
      <c r="IH67" s="117">
        <f t="shared" si="2567"/>
        <v>1.1499999999999999</v>
      </c>
      <c r="II67" s="117">
        <f t="shared" si="2567"/>
        <v>15</v>
      </c>
      <c r="IJ67" s="117">
        <f t="shared" si="2567"/>
        <v>8.5400000000000009</v>
      </c>
      <c r="IK67" s="117">
        <f t="shared" si="2567"/>
        <v>12</v>
      </c>
      <c r="IL67" s="117">
        <f t="shared" si="2567"/>
        <v>6.9600000000000009</v>
      </c>
      <c r="IM67" s="117">
        <f t="shared" si="2567"/>
        <v>5</v>
      </c>
      <c r="IN67" s="117">
        <f t="shared" si="2567"/>
        <v>2.56</v>
      </c>
      <c r="IO67" s="117">
        <f t="shared" si="2567"/>
        <v>1</v>
      </c>
      <c r="IP67" s="117">
        <f t="shared" si="2567"/>
        <v>1</v>
      </c>
      <c r="IQ67" s="117">
        <f t="shared" si="2567"/>
        <v>18</v>
      </c>
      <c r="IR67" s="117">
        <f t="shared" si="2567"/>
        <v>10.52</v>
      </c>
      <c r="IS67" s="117">
        <f t="shared" si="2567"/>
        <v>3</v>
      </c>
      <c r="IT67" s="117">
        <f t="shared" si="2567"/>
        <v>0.92999999999999994</v>
      </c>
      <c r="IU67" s="117">
        <f t="shared" si="2567"/>
        <v>1</v>
      </c>
      <c r="IV67" s="117">
        <f t="shared" si="2567"/>
        <v>0.15</v>
      </c>
      <c r="IW67" s="117">
        <f t="shared" si="2567"/>
        <v>0</v>
      </c>
      <c r="IX67" s="117">
        <f t="shared" si="2567"/>
        <v>0</v>
      </c>
      <c r="IY67" s="117">
        <f t="shared" si="2567"/>
        <v>4</v>
      </c>
      <c r="IZ67" s="117">
        <f t="shared" si="2567"/>
        <v>1.08</v>
      </c>
      <c r="JA67" s="117">
        <f t="shared" si="2567"/>
        <v>0</v>
      </c>
      <c r="JB67" s="117">
        <f t="shared" ref="JB67:JN67" si="2569">SUM(JB55:JB66)</f>
        <v>0</v>
      </c>
      <c r="JC67" s="117">
        <f t="shared" si="2569"/>
        <v>0</v>
      </c>
      <c r="JD67" s="117">
        <f t="shared" si="2569"/>
        <v>0</v>
      </c>
      <c r="JE67" s="117">
        <f t="shared" si="2569"/>
        <v>0</v>
      </c>
      <c r="JF67" s="117">
        <f t="shared" si="2569"/>
        <v>0</v>
      </c>
      <c r="JG67" s="117">
        <f t="shared" si="2569"/>
        <v>0</v>
      </c>
      <c r="JH67" s="117">
        <f t="shared" si="2569"/>
        <v>0</v>
      </c>
      <c r="JI67" s="117">
        <f t="shared" si="2569"/>
        <v>263</v>
      </c>
      <c r="JJ67" s="117">
        <f t="shared" si="2569"/>
        <v>125.56</v>
      </c>
      <c r="JK67" s="117">
        <f t="shared" si="2569"/>
        <v>108</v>
      </c>
      <c r="JL67" s="117">
        <f t="shared" si="2569"/>
        <v>54.030000000000008</v>
      </c>
      <c r="JM67" s="117">
        <f t="shared" si="2569"/>
        <v>72</v>
      </c>
      <c r="JN67" s="117">
        <f t="shared" si="2569"/>
        <v>39.47</v>
      </c>
      <c r="JO67" s="117">
        <f t="shared" si="224"/>
        <v>443</v>
      </c>
      <c r="JP67" s="117">
        <f t="shared" si="225"/>
        <v>219.06</v>
      </c>
    </row>
    <row r="68" spans="1:276" s="72" customFormat="1" ht="44.25" customHeight="1">
      <c r="A68" s="68">
        <v>7</v>
      </c>
      <c r="B68" s="220" t="s">
        <v>101</v>
      </c>
      <c r="C68" s="220"/>
      <c r="D68" s="220"/>
      <c r="E68" s="71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  <c r="AA68" s="113"/>
      <c r="AB68" s="113"/>
      <c r="AC68" s="113"/>
      <c r="AD68" s="113"/>
      <c r="AE68" s="113"/>
      <c r="AF68" s="113"/>
      <c r="AG68" s="113"/>
      <c r="AH68" s="113"/>
      <c r="AI68" s="113"/>
      <c r="AJ68" s="113"/>
      <c r="AK68" s="113"/>
      <c r="AL68" s="113"/>
      <c r="AM68" s="113"/>
      <c r="AN68" s="113"/>
      <c r="AO68" s="113"/>
      <c r="AP68" s="113"/>
      <c r="AQ68" s="113"/>
      <c r="AR68" s="113"/>
      <c r="AS68" s="113"/>
      <c r="AT68" s="113"/>
      <c r="AU68" s="113"/>
      <c r="AV68" s="113"/>
      <c r="AW68" s="113"/>
      <c r="AX68" s="113"/>
      <c r="AY68" s="113"/>
      <c r="AZ68" s="113"/>
      <c r="BA68" s="113"/>
      <c r="BB68" s="113"/>
      <c r="BC68" s="113"/>
      <c r="BD68" s="113"/>
      <c r="BE68" s="113"/>
      <c r="BF68" s="113"/>
      <c r="BG68" s="113"/>
      <c r="BH68" s="113"/>
      <c r="BI68" s="113"/>
      <c r="BJ68" s="113"/>
      <c r="BK68" s="113"/>
      <c r="BL68" s="113"/>
      <c r="BM68" s="113"/>
      <c r="BN68" s="113"/>
      <c r="BO68" s="113"/>
      <c r="BP68" s="113"/>
      <c r="BQ68" s="113"/>
      <c r="BR68" s="113"/>
      <c r="BS68" s="113"/>
      <c r="BT68" s="113"/>
      <c r="BU68" s="113"/>
      <c r="BV68" s="113"/>
      <c r="BW68" s="113"/>
      <c r="BX68" s="113"/>
      <c r="BY68" s="113"/>
      <c r="BZ68" s="113"/>
      <c r="CA68" s="113"/>
      <c r="CB68" s="113"/>
      <c r="CC68" s="113"/>
      <c r="CD68" s="113"/>
      <c r="CE68" s="113"/>
      <c r="CF68" s="113"/>
      <c r="CG68" s="113"/>
      <c r="CH68" s="113"/>
      <c r="CI68" s="113"/>
      <c r="CJ68" s="113"/>
      <c r="CK68" s="113"/>
      <c r="CL68" s="113"/>
      <c r="CM68" s="113"/>
      <c r="CN68" s="113"/>
      <c r="CO68" s="113"/>
      <c r="CP68" s="113"/>
      <c r="CQ68" s="113"/>
      <c r="CR68" s="113"/>
      <c r="CS68" s="113"/>
      <c r="CT68" s="113"/>
      <c r="CU68" s="113"/>
      <c r="CV68" s="113"/>
      <c r="CW68" s="113"/>
      <c r="CX68" s="113"/>
      <c r="CY68" s="113"/>
      <c r="CZ68" s="113"/>
      <c r="DA68" s="113"/>
      <c r="DB68" s="113"/>
      <c r="DC68" s="113"/>
      <c r="DD68" s="113"/>
      <c r="DE68" s="113"/>
      <c r="DF68" s="113"/>
      <c r="DG68" s="113"/>
      <c r="DH68" s="113"/>
      <c r="DI68" s="113"/>
      <c r="DJ68" s="113"/>
      <c r="DK68" s="113"/>
      <c r="DL68" s="113"/>
      <c r="DM68" s="113"/>
      <c r="DN68" s="113"/>
      <c r="DO68" s="113"/>
      <c r="DP68" s="113"/>
      <c r="DQ68" s="113"/>
      <c r="DR68" s="113"/>
      <c r="DS68" s="113"/>
      <c r="DT68" s="113"/>
      <c r="DU68" s="113"/>
      <c r="DV68" s="113"/>
      <c r="DW68" s="113"/>
      <c r="DX68" s="113"/>
      <c r="DY68" s="113"/>
      <c r="DZ68" s="113"/>
      <c r="EA68" s="113"/>
      <c r="EB68" s="113"/>
      <c r="EC68" s="113"/>
      <c r="ED68" s="113"/>
      <c r="EE68" s="113"/>
      <c r="EF68" s="113"/>
      <c r="EG68" s="113"/>
      <c r="EH68" s="113"/>
      <c r="EI68" s="113"/>
      <c r="EJ68" s="113"/>
      <c r="EK68" s="113"/>
      <c r="EL68" s="113"/>
      <c r="EM68" s="113"/>
      <c r="EN68" s="113"/>
      <c r="EO68" s="113"/>
      <c r="EP68" s="113"/>
      <c r="EQ68" s="113"/>
      <c r="ER68" s="113"/>
      <c r="ES68" s="113"/>
      <c r="ET68" s="113"/>
      <c r="EU68" s="113"/>
      <c r="EV68" s="113"/>
      <c r="EW68" s="113"/>
      <c r="EX68" s="113"/>
      <c r="EY68" s="113"/>
      <c r="EZ68" s="113"/>
      <c r="FA68" s="113"/>
      <c r="FB68" s="113"/>
      <c r="FC68" s="113"/>
      <c r="FD68" s="113"/>
      <c r="FE68" s="113"/>
      <c r="FF68" s="113"/>
      <c r="FG68" s="113"/>
      <c r="FH68" s="113"/>
      <c r="FI68" s="113"/>
      <c r="FJ68" s="113"/>
      <c r="FK68" s="113"/>
      <c r="FL68" s="113"/>
      <c r="FM68" s="113"/>
      <c r="FN68" s="113"/>
      <c r="FO68" s="113"/>
      <c r="FP68" s="113"/>
      <c r="FQ68" s="113"/>
      <c r="FR68" s="113"/>
      <c r="FS68" s="113"/>
      <c r="FT68" s="113"/>
      <c r="FU68" s="113"/>
      <c r="FV68" s="113"/>
      <c r="FW68" s="113"/>
      <c r="FX68" s="113"/>
      <c r="FY68" s="113"/>
      <c r="FZ68" s="113"/>
      <c r="GA68" s="113"/>
      <c r="GB68" s="113"/>
      <c r="GC68" s="113"/>
      <c r="GD68" s="113"/>
      <c r="GE68" s="113"/>
      <c r="GF68" s="113"/>
      <c r="GG68" s="113"/>
      <c r="GH68" s="113"/>
      <c r="GI68" s="113"/>
      <c r="GJ68" s="113"/>
      <c r="GK68" s="113"/>
      <c r="GL68" s="113"/>
      <c r="GM68" s="113"/>
      <c r="GN68" s="113"/>
      <c r="GO68" s="113"/>
      <c r="GP68" s="113"/>
      <c r="GQ68" s="113"/>
      <c r="GR68" s="113"/>
      <c r="GS68" s="113"/>
      <c r="GT68" s="113"/>
      <c r="GU68" s="113"/>
      <c r="GV68" s="113"/>
      <c r="GW68" s="113"/>
      <c r="GX68" s="113"/>
      <c r="GY68" s="113"/>
      <c r="GZ68" s="113"/>
      <c r="HA68" s="113"/>
      <c r="HB68" s="113"/>
      <c r="HC68" s="113"/>
      <c r="HD68" s="113"/>
      <c r="HE68" s="113"/>
      <c r="HF68" s="113"/>
      <c r="HG68" s="113"/>
      <c r="HH68" s="113"/>
      <c r="HI68" s="113"/>
      <c r="HJ68" s="113"/>
      <c r="HK68" s="113"/>
      <c r="HL68" s="113"/>
      <c r="HM68" s="113"/>
      <c r="HN68" s="113"/>
      <c r="HO68" s="113"/>
      <c r="HP68" s="113"/>
      <c r="HQ68" s="113"/>
      <c r="HR68" s="113"/>
      <c r="HS68" s="113"/>
      <c r="HT68" s="113"/>
      <c r="HU68" s="113"/>
      <c r="HV68" s="113"/>
      <c r="HW68" s="113"/>
      <c r="HX68" s="113"/>
      <c r="HY68" s="113"/>
      <c r="HZ68" s="113"/>
      <c r="IA68" s="113"/>
      <c r="IB68" s="113"/>
      <c r="IC68" s="113"/>
      <c r="ID68" s="113"/>
      <c r="IE68" s="113"/>
      <c r="IF68" s="113"/>
      <c r="IG68" s="113"/>
      <c r="IH68" s="113"/>
      <c r="II68" s="113"/>
      <c r="IJ68" s="113"/>
      <c r="IK68" s="113"/>
      <c r="IL68" s="113"/>
      <c r="IM68" s="113"/>
      <c r="IN68" s="113"/>
      <c r="IO68" s="113"/>
      <c r="IP68" s="113"/>
      <c r="IQ68" s="113"/>
      <c r="IR68" s="113"/>
      <c r="IS68" s="113"/>
      <c r="IT68" s="113"/>
      <c r="IU68" s="113"/>
      <c r="IV68" s="113"/>
      <c r="IW68" s="113"/>
      <c r="IX68" s="113"/>
      <c r="IY68" s="113"/>
      <c r="IZ68" s="113"/>
      <c r="JA68" s="113"/>
      <c r="JB68" s="113"/>
      <c r="JC68" s="113"/>
      <c r="JD68" s="113"/>
      <c r="JE68" s="113"/>
      <c r="JF68" s="113"/>
      <c r="JG68" s="113"/>
      <c r="JH68" s="113"/>
      <c r="JI68" s="113"/>
      <c r="JJ68" s="113"/>
      <c r="JK68" s="113"/>
      <c r="JL68" s="113"/>
      <c r="JM68" s="113"/>
      <c r="JN68" s="113"/>
      <c r="JO68" s="113"/>
      <c r="JP68" s="113"/>
    </row>
    <row r="69" spans="1:276" ht="76.5" customHeight="1">
      <c r="A69" s="14" t="s">
        <v>44</v>
      </c>
      <c r="B69" s="188" t="s">
        <v>123</v>
      </c>
      <c r="C69" s="33" t="s">
        <v>55</v>
      </c>
      <c r="D69" s="12">
        <v>2.75</v>
      </c>
      <c r="E69" s="10"/>
      <c r="F69" s="116">
        <f t="shared" si="1995"/>
        <v>0</v>
      </c>
      <c r="G69" s="116"/>
      <c r="H69" s="116">
        <f t="shared" si="1995"/>
        <v>0</v>
      </c>
      <c r="I69" s="116"/>
      <c r="J69" s="116">
        <f t="shared" ref="J69" si="2570">I69*$D69</f>
        <v>0</v>
      </c>
      <c r="K69" s="116">
        <f t="shared" si="2142"/>
        <v>0</v>
      </c>
      <c r="L69" s="116">
        <f t="shared" si="2143"/>
        <v>0</v>
      </c>
      <c r="M69" s="116"/>
      <c r="N69" s="116">
        <f t="shared" ref="N69" si="2571">M69*$D69</f>
        <v>0</v>
      </c>
      <c r="O69" s="116"/>
      <c r="P69" s="116">
        <f t="shared" ref="P69" si="2572">O69*$D69</f>
        <v>0</v>
      </c>
      <c r="Q69" s="116"/>
      <c r="R69" s="116">
        <f t="shared" si="2057"/>
        <v>0</v>
      </c>
      <c r="S69" s="116">
        <f t="shared" si="2146"/>
        <v>0</v>
      </c>
      <c r="T69" s="116">
        <f t="shared" si="2147"/>
        <v>0</v>
      </c>
      <c r="U69" s="116">
        <v>1</v>
      </c>
      <c r="V69" s="116">
        <f t="shared" ref="V69" si="2573">U69*$D69</f>
        <v>2.75</v>
      </c>
      <c r="W69" s="116"/>
      <c r="X69" s="116">
        <f t="shared" ref="X69" si="2574">W69*$D69</f>
        <v>0</v>
      </c>
      <c r="Y69" s="116"/>
      <c r="Z69" s="116">
        <f t="shared" si="2060"/>
        <v>0</v>
      </c>
      <c r="AA69" s="116">
        <f t="shared" si="2150"/>
        <v>1</v>
      </c>
      <c r="AB69" s="116">
        <f t="shared" si="2151"/>
        <v>2.75</v>
      </c>
      <c r="AC69" s="116"/>
      <c r="AD69" s="116">
        <f t="shared" ref="AD69" si="2575">AC69*$D69</f>
        <v>0</v>
      </c>
      <c r="AE69" s="116"/>
      <c r="AF69" s="116">
        <f t="shared" ref="AF69" si="2576">AE69*$D69</f>
        <v>0</v>
      </c>
      <c r="AG69" s="116"/>
      <c r="AH69" s="116">
        <f t="shared" si="2063"/>
        <v>0</v>
      </c>
      <c r="AI69" s="116">
        <f t="shared" si="2154"/>
        <v>0</v>
      </c>
      <c r="AJ69" s="116">
        <f t="shared" si="2155"/>
        <v>0</v>
      </c>
      <c r="AK69" s="116"/>
      <c r="AL69" s="116">
        <f t="shared" ref="AL69" si="2577">AK69*$D69</f>
        <v>0</v>
      </c>
      <c r="AM69" s="116"/>
      <c r="AN69" s="116">
        <f t="shared" ref="AN69" si="2578">AM69*$D69</f>
        <v>0</v>
      </c>
      <c r="AO69" s="116"/>
      <c r="AP69" s="116">
        <f t="shared" si="2066"/>
        <v>0</v>
      </c>
      <c r="AQ69" s="116">
        <f t="shared" si="2158"/>
        <v>0</v>
      </c>
      <c r="AR69" s="116">
        <f t="shared" si="2159"/>
        <v>0</v>
      </c>
      <c r="AS69" s="116"/>
      <c r="AT69" s="116">
        <f t="shared" ref="AT69" si="2579">AS69*$D69</f>
        <v>0</v>
      </c>
      <c r="AU69" s="116"/>
      <c r="AV69" s="116">
        <f t="shared" ref="AV69" si="2580">AU69*$D69</f>
        <v>0</v>
      </c>
      <c r="AW69" s="116"/>
      <c r="AX69" s="116">
        <f t="shared" si="2069"/>
        <v>0</v>
      </c>
      <c r="AY69" s="116">
        <f t="shared" si="2162"/>
        <v>0</v>
      </c>
      <c r="AZ69" s="116">
        <f t="shared" si="2163"/>
        <v>0</v>
      </c>
      <c r="BA69" s="116">
        <v>0</v>
      </c>
      <c r="BB69" s="116">
        <f t="shared" ref="BB69" si="2581">BA69*$D69</f>
        <v>0</v>
      </c>
      <c r="BC69" s="116"/>
      <c r="BD69" s="116">
        <f t="shared" ref="BD69" si="2582">BC69*$D69</f>
        <v>0</v>
      </c>
      <c r="BE69" s="116"/>
      <c r="BF69" s="116">
        <f t="shared" si="2072"/>
        <v>0</v>
      </c>
      <c r="BG69" s="116">
        <f t="shared" si="2166"/>
        <v>0</v>
      </c>
      <c r="BH69" s="116">
        <f t="shared" si="2167"/>
        <v>0</v>
      </c>
      <c r="BI69" s="116">
        <v>2</v>
      </c>
      <c r="BJ69" s="116">
        <f t="shared" ref="BJ69" si="2583">BI69*$D69</f>
        <v>5.5</v>
      </c>
      <c r="BK69" s="116"/>
      <c r="BL69" s="116">
        <f t="shared" ref="BL69" si="2584">BK69*$D69</f>
        <v>0</v>
      </c>
      <c r="BM69" s="116"/>
      <c r="BN69" s="116">
        <f t="shared" si="2075"/>
        <v>0</v>
      </c>
      <c r="BO69" s="116">
        <f t="shared" si="2170"/>
        <v>2</v>
      </c>
      <c r="BP69" s="116">
        <f t="shared" si="2171"/>
        <v>5.5</v>
      </c>
      <c r="BQ69" s="116"/>
      <c r="BR69" s="116">
        <f t="shared" ref="BR69" si="2585">BQ69*$D69</f>
        <v>0</v>
      </c>
      <c r="BS69" s="116"/>
      <c r="BT69" s="116">
        <f t="shared" ref="BT69" si="2586">BS69*$D69</f>
        <v>0</v>
      </c>
      <c r="BU69" s="116"/>
      <c r="BV69" s="116">
        <f t="shared" si="2078"/>
        <v>0</v>
      </c>
      <c r="BW69" s="116">
        <f t="shared" si="2174"/>
        <v>0</v>
      </c>
      <c r="BX69" s="116">
        <f t="shared" si="2175"/>
        <v>0</v>
      </c>
      <c r="BY69" s="116"/>
      <c r="BZ69" s="116">
        <f>BY69*$D69</f>
        <v>0</v>
      </c>
      <c r="CA69" s="116"/>
      <c r="CB69" s="116">
        <f t="shared" ref="CB69" si="2587">CA69*$D69</f>
        <v>0</v>
      </c>
      <c r="CC69" s="116"/>
      <c r="CD69" s="116">
        <f t="shared" si="2080"/>
        <v>0</v>
      </c>
      <c r="CE69" s="116">
        <f>CC69+CA69+BY69</f>
        <v>0</v>
      </c>
      <c r="CF69" s="116">
        <f t="shared" si="2177"/>
        <v>0</v>
      </c>
      <c r="CG69" s="116">
        <v>1</v>
      </c>
      <c r="CH69" s="116">
        <f t="shared" ref="CH69" si="2588">CG69*$D69</f>
        <v>2.75</v>
      </c>
      <c r="CI69" s="116"/>
      <c r="CJ69" s="116">
        <f t="shared" ref="CJ69" si="2589">CI69*$D69</f>
        <v>0</v>
      </c>
      <c r="CK69" s="116"/>
      <c r="CL69" s="116">
        <f t="shared" si="2083"/>
        <v>0</v>
      </c>
      <c r="CM69" s="116">
        <f t="shared" si="2180"/>
        <v>1</v>
      </c>
      <c r="CN69" s="116">
        <f t="shared" si="2181"/>
        <v>2.75</v>
      </c>
      <c r="CO69" s="116">
        <v>1</v>
      </c>
      <c r="CP69" s="116">
        <f t="shared" ref="CP69" si="2590">CO69*$D69</f>
        <v>2.75</v>
      </c>
      <c r="CQ69" s="116"/>
      <c r="CR69" s="116">
        <f t="shared" ref="CR69" si="2591">CQ69*$D69</f>
        <v>0</v>
      </c>
      <c r="CS69" s="116"/>
      <c r="CT69" s="116">
        <f t="shared" si="2086"/>
        <v>0</v>
      </c>
      <c r="CU69" s="116">
        <f t="shared" si="2184"/>
        <v>1</v>
      </c>
      <c r="CV69" s="116">
        <f t="shared" si="2185"/>
        <v>2.75</v>
      </c>
      <c r="CW69" s="116">
        <v>1</v>
      </c>
      <c r="CX69" s="116">
        <f t="shared" ref="CX69" si="2592">CW69*$D69</f>
        <v>2.75</v>
      </c>
      <c r="CY69" s="116"/>
      <c r="CZ69" s="116">
        <f t="shared" ref="CZ69" si="2593">CY69*$D69</f>
        <v>0</v>
      </c>
      <c r="DA69" s="116"/>
      <c r="DB69" s="116">
        <f t="shared" si="2089"/>
        <v>0</v>
      </c>
      <c r="DC69" s="116">
        <f t="shared" si="2188"/>
        <v>1</v>
      </c>
      <c r="DD69" s="116">
        <f t="shared" si="2189"/>
        <v>2.75</v>
      </c>
      <c r="DE69" s="116"/>
      <c r="DF69" s="116">
        <f t="shared" ref="DF69" si="2594">DE69*$D69</f>
        <v>0</v>
      </c>
      <c r="DG69" s="116"/>
      <c r="DH69" s="116">
        <f t="shared" ref="DH69" si="2595">DG69*$D69</f>
        <v>0</v>
      </c>
      <c r="DI69" s="116"/>
      <c r="DJ69" s="116">
        <f t="shared" si="2092"/>
        <v>0</v>
      </c>
      <c r="DK69" s="116">
        <f t="shared" si="2192"/>
        <v>0</v>
      </c>
      <c r="DL69" s="116">
        <f t="shared" si="2193"/>
        <v>0</v>
      </c>
      <c r="DM69" s="116"/>
      <c r="DN69" s="116">
        <f t="shared" ref="DN69" si="2596">DM69*$D69</f>
        <v>0</v>
      </c>
      <c r="DO69" s="116"/>
      <c r="DP69" s="116">
        <f t="shared" ref="DP69" si="2597">DO69*$D69</f>
        <v>0</v>
      </c>
      <c r="DQ69" s="116"/>
      <c r="DR69" s="116">
        <f t="shared" si="2095"/>
        <v>0</v>
      </c>
      <c r="DS69" s="116">
        <f t="shared" si="2196"/>
        <v>0</v>
      </c>
      <c r="DT69" s="116">
        <f t="shared" si="2197"/>
        <v>0</v>
      </c>
      <c r="DU69" s="116"/>
      <c r="DV69" s="116">
        <f>DU69*$D69</f>
        <v>0</v>
      </c>
      <c r="DW69" s="116"/>
      <c r="DX69" s="116">
        <f>DW69*$D69</f>
        <v>0</v>
      </c>
      <c r="DY69" s="116"/>
      <c r="DZ69" s="116">
        <f>DY69*$D69</f>
        <v>0</v>
      </c>
      <c r="EA69" s="116">
        <f t="shared" si="2198"/>
        <v>0</v>
      </c>
      <c r="EB69" s="116">
        <f t="shared" si="2199"/>
        <v>0</v>
      </c>
      <c r="EC69" s="116"/>
      <c r="ED69" s="116">
        <f t="shared" ref="ED69" si="2598">EC69*$D69</f>
        <v>0</v>
      </c>
      <c r="EE69" s="116"/>
      <c r="EF69" s="116">
        <f t="shared" ref="EF69" si="2599">EE69*$D69</f>
        <v>0</v>
      </c>
      <c r="EG69" s="116"/>
      <c r="EH69" s="116">
        <f t="shared" si="2098"/>
        <v>0</v>
      </c>
      <c r="EI69" s="116">
        <f t="shared" si="2202"/>
        <v>0</v>
      </c>
      <c r="EJ69" s="116">
        <f t="shared" si="2203"/>
        <v>0</v>
      </c>
      <c r="EK69" s="116"/>
      <c r="EL69" s="116">
        <f t="shared" ref="EL69" si="2600">EK69*$D69</f>
        <v>0</v>
      </c>
      <c r="EM69" s="116"/>
      <c r="EN69" s="116">
        <f t="shared" ref="EN69" si="2601">EM69*$D69</f>
        <v>0</v>
      </c>
      <c r="EO69" s="116"/>
      <c r="EP69" s="116">
        <f t="shared" si="2101"/>
        <v>0</v>
      </c>
      <c r="EQ69" s="116">
        <f t="shared" si="2206"/>
        <v>0</v>
      </c>
      <c r="ER69" s="116">
        <f t="shared" si="2207"/>
        <v>0</v>
      </c>
      <c r="ES69" s="116">
        <v>0</v>
      </c>
      <c r="ET69" s="116">
        <f t="shared" ref="ET69" si="2602">ES69*$D69</f>
        <v>0</v>
      </c>
      <c r="EU69" s="116"/>
      <c r="EV69" s="116">
        <f t="shared" ref="EV69" si="2603">EU69*$D69</f>
        <v>0</v>
      </c>
      <c r="EW69" s="116"/>
      <c r="EX69" s="116">
        <f t="shared" si="2104"/>
        <v>0</v>
      </c>
      <c r="EY69" s="116">
        <f t="shared" si="2210"/>
        <v>0</v>
      </c>
      <c r="EZ69" s="116">
        <f t="shared" si="2211"/>
        <v>0</v>
      </c>
      <c r="FA69" s="116">
        <v>2</v>
      </c>
      <c r="FB69" s="116">
        <f t="shared" ref="FB69" si="2604">FA69*$D69</f>
        <v>5.5</v>
      </c>
      <c r="FC69" s="116"/>
      <c r="FD69" s="116">
        <f t="shared" ref="FD69" si="2605">FC69*$D69</f>
        <v>0</v>
      </c>
      <c r="FE69" s="116"/>
      <c r="FF69" s="116">
        <f t="shared" si="2107"/>
        <v>0</v>
      </c>
      <c r="FG69" s="116">
        <f t="shared" si="2214"/>
        <v>2</v>
      </c>
      <c r="FH69" s="116">
        <f t="shared" si="2215"/>
        <v>5.5</v>
      </c>
      <c r="FI69" s="116"/>
      <c r="FJ69" s="116">
        <f t="shared" ref="FJ69" si="2606">FI69*$D69</f>
        <v>0</v>
      </c>
      <c r="FK69" s="116"/>
      <c r="FL69" s="116">
        <f t="shared" ref="FL69" si="2607">FK69*$D69</f>
        <v>0</v>
      </c>
      <c r="FM69" s="116"/>
      <c r="FN69" s="116">
        <f t="shared" si="2110"/>
        <v>0</v>
      </c>
      <c r="FO69" s="116">
        <f t="shared" si="2218"/>
        <v>0</v>
      </c>
      <c r="FP69" s="116">
        <f t="shared" si="2219"/>
        <v>0</v>
      </c>
      <c r="FQ69" s="116"/>
      <c r="FR69" s="116">
        <f t="shared" ref="FR69" si="2608">FQ69*$D69</f>
        <v>0</v>
      </c>
      <c r="FS69" s="116"/>
      <c r="FT69" s="116">
        <f t="shared" ref="FT69" si="2609">FS69*$D69</f>
        <v>0</v>
      </c>
      <c r="FU69" s="116"/>
      <c r="FV69" s="116">
        <f t="shared" si="2113"/>
        <v>0</v>
      </c>
      <c r="FW69" s="116">
        <f t="shared" si="2222"/>
        <v>0</v>
      </c>
      <c r="FX69" s="116">
        <f t="shared" si="2223"/>
        <v>0</v>
      </c>
      <c r="FY69" s="116"/>
      <c r="FZ69" s="116">
        <f t="shared" ref="FZ69" si="2610">FY69*$D69</f>
        <v>0</v>
      </c>
      <c r="GA69" s="116"/>
      <c r="GB69" s="116">
        <f t="shared" ref="GB69" si="2611">GA69*$D69</f>
        <v>0</v>
      </c>
      <c r="GC69" s="116"/>
      <c r="GD69" s="116">
        <f t="shared" si="2116"/>
        <v>0</v>
      </c>
      <c r="GE69" s="116">
        <f t="shared" si="2226"/>
        <v>0</v>
      </c>
      <c r="GF69" s="116">
        <f t="shared" si="2227"/>
        <v>0</v>
      </c>
      <c r="GG69" s="116">
        <v>0</v>
      </c>
      <c r="GH69" s="116">
        <f t="shared" ref="GH69" si="2612">GG69*$D69</f>
        <v>0</v>
      </c>
      <c r="GI69" s="116">
        <v>0</v>
      </c>
      <c r="GJ69" s="116">
        <f t="shared" ref="GJ69" si="2613">GI69*$D69</f>
        <v>0</v>
      </c>
      <c r="GK69" s="116"/>
      <c r="GL69" s="116">
        <f t="shared" si="2119"/>
        <v>0</v>
      </c>
      <c r="GM69" s="116">
        <f t="shared" si="2230"/>
        <v>0</v>
      </c>
      <c r="GN69" s="116">
        <f t="shared" si="2231"/>
        <v>0</v>
      </c>
      <c r="GO69" s="116"/>
      <c r="GP69" s="116">
        <f t="shared" ref="GP69" si="2614">GO69*$D69</f>
        <v>0</v>
      </c>
      <c r="GQ69" s="116"/>
      <c r="GR69" s="116">
        <f t="shared" ref="GR69" si="2615">GQ69*$D69</f>
        <v>0</v>
      </c>
      <c r="GS69" s="116"/>
      <c r="GT69" s="116">
        <f t="shared" si="2122"/>
        <v>0</v>
      </c>
      <c r="GU69" s="116">
        <f t="shared" si="2234"/>
        <v>0</v>
      </c>
      <c r="GV69" s="116">
        <f t="shared" si="2235"/>
        <v>0</v>
      </c>
      <c r="GW69" s="116">
        <v>0</v>
      </c>
      <c r="GX69" s="116">
        <f t="shared" ref="GX69" si="2616">GW69*$D69</f>
        <v>0</v>
      </c>
      <c r="GY69" s="116"/>
      <c r="GZ69" s="116">
        <f t="shared" ref="GZ69" si="2617">GY69*$D69</f>
        <v>0</v>
      </c>
      <c r="HA69" s="116"/>
      <c r="HB69" s="116">
        <f t="shared" si="2125"/>
        <v>0</v>
      </c>
      <c r="HC69" s="116">
        <f t="shared" si="2238"/>
        <v>0</v>
      </c>
      <c r="HD69" s="116">
        <f t="shared" si="2239"/>
        <v>0</v>
      </c>
      <c r="HE69" s="116">
        <v>1</v>
      </c>
      <c r="HF69" s="116">
        <f t="shared" ref="HF69" si="2618">HE69*$D69</f>
        <v>2.75</v>
      </c>
      <c r="HG69" s="116"/>
      <c r="HH69" s="116">
        <f t="shared" ref="HH69" si="2619">HG69*$D69</f>
        <v>0</v>
      </c>
      <c r="HI69" s="116"/>
      <c r="HJ69" s="116">
        <f t="shared" si="2128"/>
        <v>0</v>
      </c>
      <c r="HK69" s="116">
        <v>1</v>
      </c>
      <c r="HL69" s="116">
        <f t="shared" si="2243"/>
        <v>2.75</v>
      </c>
      <c r="HM69" s="116"/>
      <c r="HN69" s="116">
        <f t="shared" ref="HN69" si="2620">HM69*$D69</f>
        <v>0</v>
      </c>
      <c r="HO69" s="116"/>
      <c r="HP69" s="116">
        <f t="shared" ref="HP69" si="2621">HO69*$D69</f>
        <v>0</v>
      </c>
      <c r="HQ69" s="116"/>
      <c r="HR69" s="116">
        <f t="shared" si="2131"/>
        <v>0</v>
      </c>
      <c r="HS69" s="116">
        <f t="shared" si="2246"/>
        <v>0</v>
      </c>
      <c r="HT69" s="116">
        <f t="shared" si="2247"/>
        <v>0</v>
      </c>
      <c r="HU69" s="116"/>
      <c r="HV69" s="116">
        <f>HU69*$D69</f>
        <v>0</v>
      </c>
      <c r="HW69" s="116"/>
      <c r="HX69" s="116">
        <f>HW69*$D69</f>
        <v>0</v>
      </c>
      <c r="HY69" s="116"/>
      <c r="HZ69" s="116">
        <f>HY69*$D69</f>
        <v>0</v>
      </c>
      <c r="IA69" s="116">
        <f t="shared" si="2248"/>
        <v>0</v>
      </c>
      <c r="IB69" s="116">
        <f t="shared" si="2249"/>
        <v>0</v>
      </c>
      <c r="IC69" s="116"/>
      <c r="ID69" s="116">
        <f t="shared" ref="ID69" si="2622">IC69*$D69</f>
        <v>0</v>
      </c>
      <c r="IE69" s="116"/>
      <c r="IF69" s="116">
        <f t="shared" ref="IF69" si="2623">IE69*$D69</f>
        <v>0</v>
      </c>
      <c r="IG69" s="116"/>
      <c r="IH69" s="116">
        <f t="shared" si="2134"/>
        <v>0</v>
      </c>
      <c r="II69" s="116">
        <f t="shared" si="2252"/>
        <v>0</v>
      </c>
      <c r="IJ69" s="116">
        <f t="shared" si="2253"/>
        <v>0</v>
      </c>
      <c r="IK69" s="116">
        <v>1</v>
      </c>
      <c r="IL69" s="116">
        <f t="shared" ref="IL69" si="2624">IK69*$D69</f>
        <v>2.75</v>
      </c>
      <c r="IM69" s="116"/>
      <c r="IN69" s="116">
        <f t="shared" ref="IN69" si="2625">IM69*$D69</f>
        <v>0</v>
      </c>
      <c r="IO69" s="116"/>
      <c r="IP69" s="116">
        <f t="shared" si="2137"/>
        <v>0</v>
      </c>
      <c r="IQ69" s="116">
        <f t="shared" si="2256"/>
        <v>1</v>
      </c>
      <c r="IR69" s="116">
        <f t="shared" si="2257"/>
        <v>2.75</v>
      </c>
      <c r="IS69" s="116"/>
      <c r="IT69" s="116">
        <f t="shared" ref="IT69" si="2626">IS69*$D69</f>
        <v>0</v>
      </c>
      <c r="IU69" s="116"/>
      <c r="IV69" s="116">
        <f t="shared" ref="IV69" si="2627">IU69*$D69</f>
        <v>0</v>
      </c>
      <c r="IW69" s="116"/>
      <c r="IX69" s="116">
        <f t="shared" si="2140"/>
        <v>0</v>
      </c>
      <c r="IY69" s="116">
        <f t="shared" si="2260"/>
        <v>0</v>
      </c>
      <c r="IZ69" s="116">
        <f t="shared" si="2261"/>
        <v>0</v>
      </c>
      <c r="JA69" s="116"/>
      <c r="JB69" s="116">
        <f t="shared" ref="JB69" si="2628">JA69*$D69</f>
        <v>0</v>
      </c>
      <c r="JC69" s="116"/>
      <c r="JD69" s="116">
        <f t="shared" ref="JD69" si="2629">JC69*$D69</f>
        <v>0</v>
      </c>
      <c r="JE69" s="116"/>
      <c r="JF69" s="116">
        <f t="shared" ref="JF69" si="2630">JE69*$D69</f>
        <v>0</v>
      </c>
      <c r="JG69" s="116">
        <f t="shared" ref="JG69" si="2631">JE69+JC69+JA69</f>
        <v>0</v>
      </c>
      <c r="JH69" s="116">
        <f t="shared" ref="JH69" si="2632">JF69+JD69+JB69</f>
        <v>0</v>
      </c>
      <c r="JI69" s="116">
        <f t="shared" ref="JI69:JN69" si="2633">DU69+HU69+IS69+IK69+IC69+HM69+HE69+GW69+GO69+GG69+FY69+FQ69+FI69+FA69+ES69+EK69+EC69+DM69+DE69+CW69+CO69+CG69+BY69+BQ69+BI69+BA69+AS69+AK69+AC69+U69+M69+E69+JA69</f>
        <v>10</v>
      </c>
      <c r="JJ69" s="116">
        <f t="shared" si="2633"/>
        <v>27.5</v>
      </c>
      <c r="JK69" s="116">
        <f t="shared" si="2633"/>
        <v>0</v>
      </c>
      <c r="JL69" s="116">
        <f t="shared" si="2633"/>
        <v>0</v>
      </c>
      <c r="JM69" s="116">
        <f t="shared" si="2633"/>
        <v>0</v>
      </c>
      <c r="JN69" s="116">
        <f t="shared" si="2633"/>
        <v>0</v>
      </c>
      <c r="JO69" s="116">
        <f t="shared" si="224"/>
        <v>10</v>
      </c>
      <c r="JP69" s="116">
        <f t="shared" si="225"/>
        <v>27.5</v>
      </c>
    </row>
    <row r="70" spans="1:276" s="76" customFormat="1" ht="23.25" customHeight="1">
      <c r="A70" s="73"/>
      <c r="B70" s="74" t="s">
        <v>135</v>
      </c>
      <c r="C70" s="73"/>
      <c r="D70" s="157"/>
      <c r="E70" s="75">
        <f t="shared" ref="E70:BP70" si="2634">SUM(E69:E69)</f>
        <v>0</v>
      </c>
      <c r="F70" s="117">
        <f t="shared" si="2634"/>
        <v>0</v>
      </c>
      <c r="G70" s="117">
        <f t="shared" si="2634"/>
        <v>0</v>
      </c>
      <c r="H70" s="117">
        <f t="shared" si="2634"/>
        <v>0</v>
      </c>
      <c r="I70" s="117">
        <f t="shared" si="2634"/>
        <v>0</v>
      </c>
      <c r="J70" s="117">
        <f t="shared" si="2634"/>
        <v>0</v>
      </c>
      <c r="K70" s="117">
        <f t="shared" si="2634"/>
        <v>0</v>
      </c>
      <c r="L70" s="117">
        <f t="shared" si="2634"/>
        <v>0</v>
      </c>
      <c r="M70" s="117">
        <f t="shared" si="2634"/>
        <v>0</v>
      </c>
      <c r="N70" s="117">
        <f t="shared" si="2634"/>
        <v>0</v>
      </c>
      <c r="O70" s="117">
        <f t="shared" si="2634"/>
        <v>0</v>
      </c>
      <c r="P70" s="117">
        <f t="shared" si="2634"/>
        <v>0</v>
      </c>
      <c r="Q70" s="117">
        <f t="shared" si="2634"/>
        <v>0</v>
      </c>
      <c r="R70" s="117">
        <f t="shared" si="2634"/>
        <v>0</v>
      </c>
      <c r="S70" s="117">
        <f t="shared" si="2634"/>
        <v>0</v>
      </c>
      <c r="T70" s="117">
        <f t="shared" si="2634"/>
        <v>0</v>
      </c>
      <c r="U70" s="117">
        <f t="shared" si="2634"/>
        <v>1</v>
      </c>
      <c r="V70" s="117">
        <f t="shared" si="2634"/>
        <v>2.75</v>
      </c>
      <c r="W70" s="117">
        <f t="shared" si="2634"/>
        <v>0</v>
      </c>
      <c r="X70" s="117">
        <f t="shared" si="2634"/>
        <v>0</v>
      </c>
      <c r="Y70" s="117">
        <f t="shared" si="2634"/>
        <v>0</v>
      </c>
      <c r="Z70" s="117">
        <f t="shared" si="2634"/>
        <v>0</v>
      </c>
      <c r="AA70" s="117">
        <f t="shared" si="2634"/>
        <v>1</v>
      </c>
      <c r="AB70" s="117">
        <f t="shared" si="2634"/>
        <v>2.75</v>
      </c>
      <c r="AC70" s="117">
        <f t="shared" si="2634"/>
        <v>0</v>
      </c>
      <c r="AD70" s="117">
        <f t="shared" si="2634"/>
        <v>0</v>
      </c>
      <c r="AE70" s="117">
        <f t="shared" si="2634"/>
        <v>0</v>
      </c>
      <c r="AF70" s="117">
        <f t="shared" si="2634"/>
        <v>0</v>
      </c>
      <c r="AG70" s="117">
        <f t="shared" si="2634"/>
        <v>0</v>
      </c>
      <c r="AH70" s="117">
        <f t="shared" si="2634"/>
        <v>0</v>
      </c>
      <c r="AI70" s="117">
        <f t="shared" si="2634"/>
        <v>0</v>
      </c>
      <c r="AJ70" s="117">
        <f t="shared" si="2634"/>
        <v>0</v>
      </c>
      <c r="AK70" s="117">
        <f t="shared" si="2634"/>
        <v>0</v>
      </c>
      <c r="AL70" s="117">
        <f t="shared" si="2634"/>
        <v>0</v>
      </c>
      <c r="AM70" s="117">
        <f t="shared" si="2634"/>
        <v>0</v>
      </c>
      <c r="AN70" s="117">
        <f t="shared" si="2634"/>
        <v>0</v>
      </c>
      <c r="AO70" s="117">
        <f t="shared" si="2634"/>
        <v>0</v>
      </c>
      <c r="AP70" s="117">
        <f t="shared" si="2634"/>
        <v>0</v>
      </c>
      <c r="AQ70" s="117">
        <f t="shared" si="2634"/>
        <v>0</v>
      </c>
      <c r="AR70" s="117">
        <f t="shared" si="2634"/>
        <v>0</v>
      </c>
      <c r="AS70" s="117">
        <f t="shared" si="2634"/>
        <v>0</v>
      </c>
      <c r="AT70" s="117">
        <f t="shared" si="2634"/>
        <v>0</v>
      </c>
      <c r="AU70" s="117">
        <f t="shared" si="2634"/>
        <v>0</v>
      </c>
      <c r="AV70" s="117">
        <f t="shared" si="2634"/>
        <v>0</v>
      </c>
      <c r="AW70" s="117">
        <f t="shared" si="2634"/>
        <v>0</v>
      </c>
      <c r="AX70" s="117">
        <f t="shared" si="2634"/>
        <v>0</v>
      </c>
      <c r="AY70" s="117">
        <f t="shared" si="2634"/>
        <v>0</v>
      </c>
      <c r="AZ70" s="117">
        <f t="shared" si="2634"/>
        <v>0</v>
      </c>
      <c r="BA70" s="117">
        <f t="shared" si="2634"/>
        <v>0</v>
      </c>
      <c r="BB70" s="117">
        <f t="shared" si="2634"/>
        <v>0</v>
      </c>
      <c r="BC70" s="117">
        <f t="shared" si="2634"/>
        <v>0</v>
      </c>
      <c r="BD70" s="117">
        <f t="shared" si="2634"/>
        <v>0</v>
      </c>
      <c r="BE70" s="117">
        <f t="shared" si="2634"/>
        <v>0</v>
      </c>
      <c r="BF70" s="117">
        <f t="shared" si="2634"/>
        <v>0</v>
      </c>
      <c r="BG70" s="117">
        <f t="shared" si="2634"/>
        <v>0</v>
      </c>
      <c r="BH70" s="117">
        <f t="shared" si="2634"/>
        <v>0</v>
      </c>
      <c r="BI70" s="117">
        <f t="shared" si="2634"/>
        <v>2</v>
      </c>
      <c r="BJ70" s="117">
        <f t="shared" si="2634"/>
        <v>5.5</v>
      </c>
      <c r="BK70" s="117">
        <f t="shared" si="2634"/>
        <v>0</v>
      </c>
      <c r="BL70" s="117">
        <f t="shared" si="2634"/>
        <v>0</v>
      </c>
      <c r="BM70" s="117">
        <f t="shared" si="2634"/>
        <v>0</v>
      </c>
      <c r="BN70" s="117">
        <f t="shared" si="2634"/>
        <v>0</v>
      </c>
      <c r="BO70" s="117">
        <f t="shared" si="2634"/>
        <v>2</v>
      </c>
      <c r="BP70" s="117">
        <f t="shared" si="2634"/>
        <v>5.5</v>
      </c>
      <c r="BQ70" s="117">
        <f t="shared" ref="BQ70:EJ70" si="2635">SUM(BQ69:BQ69)</f>
        <v>0</v>
      </c>
      <c r="BR70" s="117">
        <f t="shared" si="2635"/>
        <v>0</v>
      </c>
      <c r="BS70" s="117">
        <f t="shared" si="2635"/>
        <v>0</v>
      </c>
      <c r="BT70" s="117">
        <f t="shared" si="2635"/>
        <v>0</v>
      </c>
      <c r="BU70" s="117">
        <f t="shared" si="2635"/>
        <v>0</v>
      </c>
      <c r="BV70" s="117">
        <f t="shared" si="2635"/>
        <v>0</v>
      </c>
      <c r="BW70" s="117">
        <f t="shared" si="2635"/>
        <v>0</v>
      </c>
      <c r="BX70" s="117">
        <f t="shared" si="2635"/>
        <v>0</v>
      </c>
      <c r="BY70" s="117">
        <f t="shared" si="2635"/>
        <v>0</v>
      </c>
      <c r="BZ70" s="117">
        <f t="shared" si="2635"/>
        <v>0</v>
      </c>
      <c r="CA70" s="117">
        <f t="shared" si="2635"/>
        <v>0</v>
      </c>
      <c r="CB70" s="117">
        <f t="shared" si="2635"/>
        <v>0</v>
      </c>
      <c r="CC70" s="117">
        <f t="shared" si="2635"/>
        <v>0</v>
      </c>
      <c r="CD70" s="117">
        <f t="shared" si="2635"/>
        <v>0</v>
      </c>
      <c r="CE70" s="117">
        <f t="shared" si="2635"/>
        <v>0</v>
      </c>
      <c r="CF70" s="117">
        <f t="shared" si="2635"/>
        <v>0</v>
      </c>
      <c r="CG70" s="117">
        <f t="shared" si="2635"/>
        <v>1</v>
      </c>
      <c r="CH70" s="117">
        <f t="shared" si="2635"/>
        <v>2.75</v>
      </c>
      <c r="CI70" s="117">
        <f t="shared" si="2635"/>
        <v>0</v>
      </c>
      <c r="CJ70" s="117">
        <f t="shared" si="2635"/>
        <v>0</v>
      </c>
      <c r="CK70" s="117">
        <f t="shared" si="2635"/>
        <v>0</v>
      </c>
      <c r="CL70" s="117">
        <f t="shared" si="2635"/>
        <v>0</v>
      </c>
      <c r="CM70" s="117">
        <f t="shared" si="2635"/>
        <v>1</v>
      </c>
      <c r="CN70" s="117">
        <f t="shared" si="2635"/>
        <v>2.75</v>
      </c>
      <c r="CO70" s="117">
        <f t="shared" si="2635"/>
        <v>1</v>
      </c>
      <c r="CP70" s="117">
        <f t="shared" si="2635"/>
        <v>2.75</v>
      </c>
      <c r="CQ70" s="117">
        <f t="shared" si="2635"/>
        <v>0</v>
      </c>
      <c r="CR70" s="117">
        <f t="shared" si="2635"/>
        <v>0</v>
      </c>
      <c r="CS70" s="117">
        <f t="shared" si="2635"/>
        <v>0</v>
      </c>
      <c r="CT70" s="117">
        <f t="shared" si="2635"/>
        <v>0</v>
      </c>
      <c r="CU70" s="117">
        <f t="shared" si="2635"/>
        <v>1</v>
      </c>
      <c r="CV70" s="117">
        <f t="shared" si="2635"/>
        <v>2.75</v>
      </c>
      <c r="CW70" s="117">
        <f t="shared" si="2635"/>
        <v>1</v>
      </c>
      <c r="CX70" s="117">
        <f t="shared" si="2635"/>
        <v>2.75</v>
      </c>
      <c r="CY70" s="117">
        <f t="shared" si="2635"/>
        <v>0</v>
      </c>
      <c r="CZ70" s="117">
        <f t="shared" si="2635"/>
        <v>0</v>
      </c>
      <c r="DA70" s="117">
        <f t="shared" si="2635"/>
        <v>0</v>
      </c>
      <c r="DB70" s="117">
        <f t="shared" si="2635"/>
        <v>0</v>
      </c>
      <c r="DC70" s="117">
        <f t="shared" si="2635"/>
        <v>1</v>
      </c>
      <c r="DD70" s="117">
        <f t="shared" si="2635"/>
        <v>2.75</v>
      </c>
      <c r="DE70" s="117">
        <f t="shared" si="2635"/>
        <v>0</v>
      </c>
      <c r="DF70" s="117">
        <f t="shared" si="2635"/>
        <v>0</v>
      </c>
      <c r="DG70" s="117">
        <f t="shared" si="2635"/>
        <v>0</v>
      </c>
      <c r="DH70" s="117">
        <f t="shared" si="2635"/>
        <v>0</v>
      </c>
      <c r="DI70" s="117">
        <f t="shared" si="2635"/>
        <v>0</v>
      </c>
      <c r="DJ70" s="117">
        <f t="shared" si="2635"/>
        <v>0</v>
      </c>
      <c r="DK70" s="117">
        <f t="shared" si="2635"/>
        <v>0</v>
      </c>
      <c r="DL70" s="117">
        <f t="shared" si="2635"/>
        <v>0</v>
      </c>
      <c r="DM70" s="117">
        <f t="shared" si="2635"/>
        <v>0</v>
      </c>
      <c r="DN70" s="117">
        <f t="shared" si="2635"/>
        <v>0</v>
      </c>
      <c r="DO70" s="117">
        <f t="shared" si="2635"/>
        <v>0</v>
      </c>
      <c r="DP70" s="117">
        <f t="shared" si="2635"/>
        <v>0</v>
      </c>
      <c r="DQ70" s="117">
        <f t="shared" si="2635"/>
        <v>0</v>
      </c>
      <c r="DR70" s="117">
        <f t="shared" si="2635"/>
        <v>0</v>
      </c>
      <c r="DS70" s="117">
        <f t="shared" si="2635"/>
        <v>0</v>
      </c>
      <c r="DT70" s="117">
        <f t="shared" si="2635"/>
        <v>0</v>
      </c>
      <c r="DU70" s="117">
        <f t="shared" ref="DU70:EB70" si="2636">SUM(DU69:DU69)</f>
        <v>0</v>
      </c>
      <c r="DV70" s="117">
        <f t="shared" si="2636"/>
        <v>0</v>
      </c>
      <c r="DW70" s="117">
        <f t="shared" si="2636"/>
        <v>0</v>
      </c>
      <c r="DX70" s="117">
        <f t="shared" si="2636"/>
        <v>0</v>
      </c>
      <c r="DY70" s="117">
        <f t="shared" si="2636"/>
        <v>0</v>
      </c>
      <c r="DZ70" s="117">
        <f t="shared" si="2636"/>
        <v>0</v>
      </c>
      <c r="EA70" s="117">
        <f t="shared" si="2636"/>
        <v>0</v>
      </c>
      <c r="EB70" s="117">
        <f t="shared" si="2636"/>
        <v>0</v>
      </c>
      <c r="EC70" s="117">
        <f t="shared" si="2635"/>
        <v>0</v>
      </c>
      <c r="ED70" s="117">
        <f t="shared" si="2635"/>
        <v>0</v>
      </c>
      <c r="EE70" s="117">
        <f t="shared" si="2635"/>
        <v>0</v>
      </c>
      <c r="EF70" s="117">
        <f t="shared" si="2635"/>
        <v>0</v>
      </c>
      <c r="EG70" s="117">
        <f t="shared" si="2635"/>
        <v>0</v>
      </c>
      <c r="EH70" s="117">
        <f t="shared" si="2635"/>
        <v>0</v>
      </c>
      <c r="EI70" s="117">
        <f t="shared" si="2635"/>
        <v>0</v>
      </c>
      <c r="EJ70" s="117">
        <f t="shared" si="2635"/>
        <v>0</v>
      </c>
      <c r="EK70" s="117">
        <f t="shared" ref="EK70:GV70" si="2637">SUM(EK69:EK69)</f>
        <v>0</v>
      </c>
      <c r="EL70" s="117">
        <f t="shared" si="2637"/>
        <v>0</v>
      </c>
      <c r="EM70" s="117">
        <f t="shared" si="2637"/>
        <v>0</v>
      </c>
      <c r="EN70" s="117">
        <f t="shared" si="2637"/>
        <v>0</v>
      </c>
      <c r="EO70" s="117">
        <f t="shared" si="2637"/>
        <v>0</v>
      </c>
      <c r="EP70" s="117">
        <f t="shared" si="2637"/>
        <v>0</v>
      </c>
      <c r="EQ70" s="117">
        <f t="shared" si="2637"/>
        <v>0</v>
      </c>
      <c r="ER70" s="117">
        <f t="shared" si="2637"/>
        <v>0</v>
      </c>
      <c r="ES70" s="117">
        <f t="shared" si="2637"/>
        <v>0</v>
      </c>
      <c r="ET70" s="117">
        <f t="shared" si="2637"/>
        <v>0</v>
      </c>
      <c r="EU70" s="117">
        <f t="shared" si="2637"/>
        <v>0</v>
      </c>
      <c r="EV70" s="117">
        <f t="shared" si="2637"/>
        <v>0</v>
      </c>
      <c r="EW70" s="117">
        <f t="shared" si="2637"/>
        <v>0</v>
      </c>
      <c r="EX70" s="117">
        <f t="shared" si="2637"/>
        <v>0</v>
      </c>
      <c r="EY70" s="117">
        <f t="shared" si="2637"/>
        <v>0</v>
      </c>
      <c r="EZ70" s="117">
        <f t="shared" si="2637"/>
        <v>0</v>
      </c>
      <c r="FA70" s="117">
        <f t="shared" si="2637"/>
        <v>2</v>
      </c>
      <c r="FB70" s="117">
        <f t="shared" si="2637"/>
        <v>5.5</v>
      </c>
      <c r="FC70" s="117">
        <f t="shared" si="2637"/>
        <v>0</v>
      </c>
      <c r="FD70" s="117">
        <f t="shared" si="2637"/>
        <v>0</v>
      </c>
      <c r="FE70" s="117">
        <f t="shared" si="2637"/>
        <v>0</v>
      </c>
      <c r="FF70" s="117">
        <f t="shared" si="2637"/>
        <v>0</v>
      </c>
      <c r="FG70" s="117">
        <f t="shared" si="2637"/>
        <v>2</v>
      </c>
      <c r="FH70" s="117">
        <f t="shared" si="2637"/>
        <v>5.5</v>
      </c>
      <c r="FI70" s="117">
        <f t="shared" si="2637"/>
        <v>0</v>
      </c>
      <c r="FJ70" s="117">
        <f t="shared" si="2637"/>
        <v>0</v>
      </c>
      <c r="FK70" s="117">
        <f t="shared" si="2637"/>
        <v>0</v>
      </c>
      <c r="FL70" s="117">
        <f t="shared" si="2637"/>
        <v>0</v>
      </c>
      <c r="FM70" s="117">
        <f t="shared" si="2637"/>
        <v>0</v>
      </c>
      <c r="FN70" s="117">
        <f t="shared" si="2637"/>
        <v>0</v>
      </c>
      <c r="FO70" s="117">
        <f t="shared" si="2637"/>
        <v>0</v>
      </c>
      <c r="FP70" s="117">
        <f t="shared" si="2637"/>
        <v>0</v>
      </c>
      <c r="FQ70" s="117">
        <f t="shared" si="2637"/>
        <v>0</v>
      </c>
      <c r="FR70" s="117">
        <f t="shared" si="2637"/>
        <v>0</v>
      </c>
      <c r="FS70" s="117">
        <f t="shared" si="2637"/>
        <v>0</v>
      </c>
      <c r="FT70" s="117">
        <f t="shared" si="2637"/>
        <v>0</v>
      </c>
      <c r="FU70" s="117">
        <f t="shared" si="2637"/>
        <v>0</v>
      </c>
      <c r="FV70" s="117">
        <f t="shared" si="2637"/>
        <v>0</v>
      </c>
      <c r="FW70" s="117">
        <f t="shared" si="2637"/>
        <v>0</v>
      </c>
      <c r="FX70" s="117">
        <f t="shared" si="2637"/>
        <v>0</v>
      </c>
      <c r="FY70" s="117">
        <f t="shared" si="2637"/>
        <v>0</v>
      </c>
      <c r="FZ70" s="117">
        <f t="shared" si="2637"/>
        <v>0</v>
      </c>
      <c r="GA70" s="117">
        <f t="shared" si="2637"/>
        <v>0</v>
      </c>
      <c r="GB70" s="117">
        <f t="shared" si="2637"/>
        <v>0</v>
      </c>
      <c r="GC70" s="117">
        <f t="shared" si="2637"/>
        <v>0</v>
      </c>
      <c r="GD70" s="117">
        <f t="shared" si="2637"/>
        <v>0</v>
      </c>
      <c r="GE70" s="117">
        <f t="shared" si="2637"/>
        <v>0</v>
      </c>
      <c r="GF70" s="117">
        <f t="shared" si="2637"/>
        <v>0</v>
      </c>
      <c r="GG70" s="117">
        <f t="shared" si="2637"/>
        <v>0</v>
      </c>
      <c r="GH70" s="117">
        <f t="shared" si="2637"/>
        <v>0</v>
      </c>
      <c r="GI70" s="117">
        <f t="shared" si="2637"/>
        <v>0</v>
      </c>
      <c r="GJ70" s="117">
        <f t="shared" si="2637"/>
        <v>0</v>
      </c>
      <c r="GK70" s="117">
        <f t="shared" si="2637"/>
        <v>0</v>
      </c>
      <c r="GL70" s="117">
        <f t="shared" si="2637"/>
        <v>0</v>
      </c>
      <c r="GM70" s="117">
        <f t="shared" si="2637"/>
        <v>0</v>
      </c>
      <c r="GN70" s="117">
        <f t="shared" si="2637"/>
        <v>0</v>
      </c>
      <c r="GO70" s="117">
        <f t="shared" si="2637"/>
        <v>0</v>
      </c>
      <c r="GP70" s="117">
        <f t="shared" si="2637"/>
        <v>0</v>
      </c>
      <c r="GQ70" s="117">
        <f t="shared" si="2637"/>
        <v>0</v>
      </c>
      <c r="GR70" s="117">
        <f t="shared" si="2637"/>
        <v>0</v>
      </c>
      <c r="GS70" s="117">
        <f t="shared" si="2637"/>
        <v>0</v>
      </c>
      <c r="GT70" s="117">
        <f t="shared" si="2637"/>
        <v>0</v>
      </c>
      <c r="GU70" s="117">
        <f t="shared" si="2637"/>
        <v>0</v>
      </c>
      <c r="GV70" s="117">
        <f t="shared" si="2637"/>
        <v>0</v>
      </c>
      <c r="GW70" s="117">
        <f t="shared" ref="GW70:JA70" si="2638">SUM(GW69:GW69)</f>
        <v>0</v>
      </c>
      <c r="GX70" s="117">
        <f t="shared" si="2638"/>
        <v>0</v>
      </c>
      <c r="GY70" s="117">
        <f t="shared" si="2638"/>
        <v>0</v>
      </c>
      <c r="GZ70" s="117">
        <f t="shared" si="2638"/>
        <v>0</v>
      </c>
      <c r="HA70" s="117">
        <f t="shared" si="2638"/>
        <v>0</v>
      </c>
      <c r="HB70" s="117">
        <f t="shared" si="2638"/>
        <v>0</v>
      </c>
      <c r="HC70" s="117">
        <f t="shared" si="2638"/>
        <v>0</v>
      </c>
      <c r="HD70" s="117">
        <f t="shared" si="2638"/>
        <v>0</v>
      </c>
      <c r="HE70" s="117">
        <f t="shared" si="2638"/>
        <v>1</v>
      </c>
      <c r="HF70" s="117">
        <f t="shared" si="2638"/>
        <v>2.75</v>
      </c>
      <c r="HG70" s="117">
        <f t="shared" si="2638"/>
        <v>0</v>
      </c>
      <c r="HH70" s="117">
        <f t="shared" si="2638"/>
        <v>0</v>
      </c>
      <c r="HI70" s="117">
        <f t="shared" si="2638"/>
        <v>0</v>
      </c>
      <c r="HJ70" s="117">
        <f t="shared" si="2638"/>
        <v>0</v>
      </c>
      <c r="HK70" s="117">
        <f t="shared" si="2638"/>
        <v>1</v>
      </c>
      <c r="HL70" s="117">
        <f t="shared" si="2638"/>
        <v>2.75</v>
      </c>
      <c r="HM70" s="117">
        <f t="shared" si="2638"/>
        <v>0</v>
      </c>
      <c r="HN70" s="117">
        <f t="shared" si="2638"/>
        <v>0</v>
      </c>
      <c r="HO70" s="117">
        <f t="shared" si="2638"/>
        <v>0</v>
      </c>
      <c r="HP70" s="117">
        <f t="shared" si="2638"/>
        <v>0</v>
      </c>
      <c r="HQ70" s="117">
        <f t="shared" si="2638"/>
        <v>0</v>
      </c>
      <c r="HR70" s="117">
        <f t="shared" si="2638"/>
        <v>0</v>
      </c>
      <c r="HS70" s="117">
        <f t="shared" si="2638"/>
        <v>0</v>
      </c>
      <c r="HT70" s="117">
        <f t="shared" si="2638"/>
        <v>0</v>
      </c>
      <c r="HU70" s="117">
        <f t="shared" ref="HU70:IB70" si="2639">SUM(HU69:HU69)</f>
        <v>0</v>
      </c>
      <c r="HV70" s="117">
        <f t="shared" si="2639"/>
        <v>0</v>
      </c>
      <c r="HW70" s="117">
        <f t="shared" si="2639"/>
        <v>0</v>
      </c>
      <c r="HX70" s="117">
        <f t="shared" si="2639"/>
        <v>0</v>
      </c>
      <c r="HY70" s="117">
        <f t="shared" si="2639"/>
        <v>0</v>
      </c>
      <c r="HZ70" s="117">
        <f t="shared" si="2639"/>
        <v>0</v>
      </c>
      <c r="IA70" s="117">
        <f t="shared" si="2639"/>
        <v>0</v>
      </c>
      <c r="IB70" s="117">
        <f t="shared" si="2639"/>
        <v>0</v>
      </c>
      <c r="IC70" s="117">
        <f t="shared" si="2638"/>
        <v>0</v>
      </c>
      <c r="ID70" s="117">
        <f t="shared" si="2638"/>
        <v>0</v>
      </c>
      <c r="IE70" s="117">
        <f t="shared" si="2638"/>
        <v>0</v>
      </c>
      <c r="IF70" s="117">
        <f t="shared" si="2638"/>
        <v>0</v>
      </c>
      <c r="IG70" s="117">
        <f t="shared" si="2638"/>
        <v>0</v>
      </c>
      <c r="IH70" s="117">
        <f t="shared" si="2638"/>
        <v>0</v>
      </c>
      <c r="II70" s="117">
        <f t="shared" si="2638"/>
        <v>0</v>
      </c>
      <c r="IJ70" s="117">
        <f t="shared" si="2638"/>
        <v>0</v>
      </c>
      <c r="IK70" s="117">
        <f t="shared" si="2638"/>
        <v>1</v>
      </c>
      <c r="IL70" s="117">
        <f t="shared" si="2638"/>
        <v>2.75</v>
      </c>
      <c r="IM70" s="117">
        <f t="shared" si="2638"/>
        <v>0</v>
      </c>
      <c r="IN70" s="117">
        <f t="shared" si="2638"/>
        <v>0</v>
      </c>
      <c r="IO70" s="117">
        <f t="shared" si="2638"/>
        <v>0</v>
      </c>
      <c r="IP70" s="117">
        <f t="shared" si="2638"/>
        <v>0</v>
      </c>
      <c r="IQ70" s="117">
        <f t="shared" si="2638"/>
        <v>1</v>
      </c>
      <c r="IR70" s="117">
        <f t="shared" si="2638"/>
        <v>2.75</v>
      </c>
      <c r="IS70" s="117">
        <f t="shared" si="2638"/>
        <v>0</v>
      </c>
      <c r="IT70" s="117">
        <f t="shared" si="2638"/>
        <v>0</v>
      </c>
      <c r="IU70" s="117">
        <f t="shared" si="2638"/>
        <v>0</v>
      </c>
      <c r="IV70" s="117">
        <f t="shared" si="2638"/>
        <v>0</v>
      </c>
      <c r="IW70" s="117">
        <f t="shared" si="2638"/>
        <v>0</v>
      </c>
      <c r="IX70" s="117">
        <f t="shared" si="2638"/>
        <v>0</v>
      </c>
      <c r="IY70" s="117">
        <f t="shared" si="2638"/>
        <v>0</v>
      </c>
      <c r="IZ70" s="117">
        <f t="shared" si="2638"/>
        <v>0</v>
      </c>
      <c r="JA70" s="117">
        <f t="shared" si="2638"/>
        <v>0</v>
      </c>
      <c r="JB70" s="117">
        <f t="shared" ref="JB70:JN70" si="2640">SUM(JB69:JB69)</f>
        <v>0</v>
      </c>
      <c r="JC70" s="117">
        <f t="shared" si="2640"/>
        <v>0</v>
      </c>
      <c r="JD70" s="117">
        <f t="shared" si="2640"/>
        <v>0</v>
      </c>
      <c r="JE70" s="117">
        <f t="shared" si="2640"/>
        <v>0</v>
      </c>
      <c r="JF70" s="117">
        <f t="shared" si="2640"/>
        <v>0</v>
      </c>
      <c r="JG70" s="117">
        <f t="shared" si="2640"/>
        <v>0</v>
      </c>
      <c r="JH70" s="117">
        <f t="shared" si="2640"/>
        <v>0</v>
      </c>
      <c r="JI70" s="117">
        <f t="shared" si="2640"/>
        <v>10</v>
      </c>
      <c r="JJ70" s="117">
        <f t="shared" si="2640"/>
        <v>27.5</v>
      </c>
      <c r="JK70" s="117">
        <f t="shared" si="2640"/>
        <v>0</v>
      </c>
      <c r="JL70" s="117">
        <f t="shared" si="2640"/>
        <v>0</v>
      </c>
      <c r="JM70" s="117">
        <f t="shared" si="2640"/>
        <v>0</v>
      </c>
      <c r="JN70" s="117">
        <f t="shared" si="2640"/>
        <v>0</v>
      </c>
      <c r="JO70" s="117">
        <f t="shared" si="224"/>
        <v>10</v>
      </c>
      <c r="JP70" s="117">
        <f t="shared" si="225"/>
        <v>27.5</v>
      </c>
    </row>
    <row r="71" spans="1:276" s="72" customFormat="1" ht="25.5" customHeight="1">
      <c r="A71" s="95">
        <v>8</v>
      </c>
      <c r="B71" s="221" t="s">
        <v>102</v>
      </c>
      <c r="C71" s="221"/>
      <c r="D71" s="221"/>
      <c r="E71" s="71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3"/>
      <c r="Z71" s="113"/>
      <c r="AA71" s="113"/>
      <c r="AB71" s="113"/>
      <c r="AC71" s="113"/>
      <c r="AD71" s="113"/>
      <c r="AE71" s="113"/>
      <c r="AF71" s="113"/>
      <c r="AG71" s="113"/>
      <c r="AH71" s="113"/>
      <c r="AI71" s="113"/>
      <c r="AJ71" s="113"/>
      <c r="AK71" s="113"/>
      <c r="AL71" s="113"/>
      <c r="AM71" s="113"/>
      <c r="AN71" s="113"/>
      <c r="AO71" s="113"/>
      <c r="AP71" s="113"/>
      <c r="AQ71" s="113"/>
      <c r="AR71" s="113"/>
      <c r="AS71" s="113"/>
      <c r="AT71" s="113"/>
      <c r="AU71" s="113"/>
      <c r="AV71" s="113"/>
      <c r="AW71" s="113"/>
      <c r="AX71" s="113"/>
      <c r="AY71" s="113"/>
      <c r="AZ71" s="113"/>
      <c r="BA71" s="113"/>
      <c r="BB71" s="113"/>
      <c r="BC71" s="113"/>
      <c r="BD71" s="113"/>
      <c r="BE71" s="113"/>
      <c r="BF71" s="113"/>
      <c r="BG71" s="113"/>
      <c r="BH71" s="113"/>
      <c r="BI71" s="113"/>
      <c r="BJ71" s="113"/>
      <c r="BK71" s="113"/>
      <c r="BL71" s="113"/>
      <c r="BM71" s="113"/>
      <c r="BN71" s="113"/>
      <c r="BO71" s="113"/>
      <c r="BP71" s="113"/>
      <c r="BQ71" s="113"/>
      <c r="BR71" s="113"/>
      <c r="BS71" s="113"/>
      <c r="BT71" s="113"/>
      <c r="BU71" s="113"/>
      <c r="BV71" s="113"/>
      <c r="BW71" s="113"/>
      <c r="BX71" s="113"/>
      <c r="BY71" s="113"/>
      <c r="BZ71" s="113"/>
      <c r="CA71" s="113"/>
      <c r="CB71" s="113"/>
      <c r="CC71" s="113"/>
      <c r="CD71" s="113"/>
      <c r="CE71" s="113"/>
      <c r="CF71" s="113"/>
      <c r="CG71" s="113"/>
      <c r="CH71" s="113"/>
      <c r="CI71" s="113"/>
      <c r="CJ71" s="113"/>
      <c r="CK71" s="113"/>
      <c r="CL71" s="113"/>
      <c r="CM71" s="113"/>
      <c r="CN71" s="113"/>
      <c r="CO71" s="113"/>
      <c r="CP71" s="113"/>
      <c r="CQ71" s="113"/>
      <c r="CR71" s="113"/>
      <c r="CS71" s="113"/>
      <c r="CT71" s="113"/>
      <c r="CU71" s="113"/>
      <c r="CV71" s="113"/>
      <c r="CW71" s="113"/>
      <c r="CX71" s="113"/>
      <c r="CY71" s="113"/>
      <c r="CZ71" s="113"/>
      <c r="DA71" s="113"/>
      <c r="DB71" s="113"/>
      <c r="DC71" s="113"/>
      <c r="DD71" s="113"/>
      <c r="DE71" s="113"/>
      <c r="DF71" s="113"/>
      <c r="DG71" s="113"/>
      <c r="DH71" s="113"/>
      <c r="DI71" s="113"/>
      <c r="DJ71" s="113"/>
      <c r="DK71" s="113"/>
      <c r="DL71" s="113"/>
      <c r="DM71" s="113"/>
      <c r="DN71" s="113"/>
      <c r="DO71" s="113"/>
      <c r="DP71" s="113"/>
      <c r="DQ71" s="113"/>
      <c r="DR71" s="113"/>
      <c r="DS71" s="113"/>
      <c r="DT71" s="113"/>
      <c r="DU71" s="113"/>
      <c r="DV71" s="113"/>
      <c r="DW71" s="113"/>
      <c r="DX71" s="113"/>
      <c r="DY71" s="113"/>
      <c r="DZ71" s="113"/>
      <c r="EA71" s="113"/>
      <c r="EB71" s="113"/>
      <c r="EC71" s="113"/>
      <c r="ED71" s="113"/>
      <c r="EE71" s="113"/>
      <c r="EF71" s="113"/>
      <c r="EG71" s="113"/>
      <c r="EH71" s="113"/>
      <c r="EI71" s="113"/>
      <c r="EJ71" s="113"/>
      <c r="EK71" s="113"/>
      <c r="EL71" s="113"/>
      <c r="EM71" s="113"/>
      <c r="EN71" s="113"/>
      <c r="EO71" s="113"/>
      <c r="EP71" s="113"/>
      <c r="EQ71" s="113"/>
      <c r="ER71" s="113"/>
      <c r="ES71" s="113"/>
      <c r="ET71" s="113"/>
      <c r="EU71" s="113"/>
      <c r="EV71" s="113"/>
      <c r="EW71" s="113"/>
      <c r="EX71" s="113"/>
      <c r="EY71" s="113"/>
      <c r="EZ71" s="113"/>
      <c r="FA71" s="113"/>
      <c r="FB71" s="113"/>
      <c r="FC71" s="113"/>
      <c r="FD71" s="113"/>
      <c r="FE71" s="113"/>
      <c r="FF71" s="113"/>
      <c r="FG71" s="113"/>
      <c r="FH71" s="113"/>
      <c r="FI71" s="113"/>
      <c r="FJ71" s="113"/>
      <c r="FK71" s="113"/>
      <c r="FL71" s="113"/>
      <c r="FM71" s="113"/>
      <c r="FN71" s="113"/>
      <c r="FO71" s="113"/>
      <c r="FP71" s="113"/>
      <c r="FQ71" s="113"/>
      <c r="FR71" s="113"/>
      <c r="FS71" s="113"/>
      <c r="FT71" s="113"/>
      <c r="FU71" s="113"/>
      <c r="FV71" s="113"/>
      <c r="FW71" s="113"/>
      <c r="FX71" s="113"/>
      <c r="FY71" s="113"/>
      <c r="FZ71" s="113"/>
      <c r="GA71" s="113"/>
      <c r="GB71" s="113"/>
      <c r="GC71" s="113"/>
      <c r="GD71" s="113"/>
      <c r="GE71" s="113"/>
      <c r="GF71" s="113"/>
      <c r="GG71" s="113"/>
      <c r="GH71" s="113"/>
      <c r="GI71" s="113"/>
      <c r="GJ71" s="113"/>
      <c r="GK71" s="113"/>
      <c r="GL71" s="113"/>
      <c r="GM71" s="113"/>
      <c r="GN71" s="113"/>
      <c r="GO71" s="113"/>
      <c r="GP71" s="113"/>
      <c r="GQ71" s="113"/>
      <c r="GR71" s="113"/>
      <c r="GS71" s="113"/>
      <c r="GT71" s="113"/>
      <c r="GU71" s="113"/>
      <c r="GV71" s="113"/>
      <c r="GW71" s="113"/>
      <c r="GX71" s="113"/>
      <c r="GY71" s="113"/>
      <c r="GZ71" s="113"/>
      <c r="HA71" s="113"/>
      <c r="HB71" s="113"/>
      <c r="HC71" s="113"/>
      <c r="HD71" s="113"/>
      <c r="HE71" s="113"/>
      <c r="HF71" s="113"/>
      <c r="HG71" s="113"/>
      <c r="HH71" s="113"/>
      <c r="HI71" s="113"/>
      <c r="HJ71" s="113"/>
      <c r="HK71" s="113"/>
      <c r="HL71" s="113"/>
      <c r="HM71" s="113"/>
      <c r="HN71" s="113"/>
      <c r="HO71" s="113"/>
      <c r="HP71" s="113"/>
      <c r="HQ71" s="113"/>
      <c r="HR71" s="113"/>
      <c r="HS71" s="113"/>
      <c r="HT71" s="113"/>
      <c r="HU71" s="113"/>
      <c r="HV71" s="113"/>
      <c r="HW71" s="113"/>
      <c r="HX71" s="113"/>
      <c r="HY71" s="113"/>
      <c r="HZ71" s="113"/>
      <c r="IA71" s="113"/>
      <c r="IB71" s="113"/>
      <c r="IC71" s="113"/>
      <c r="ID71" s="113"/>
      <c r="IE71" s="113"/>
      <c r="IF71" s="113"/>
      <c r="IG71" s="113"/>
      <c r="IH71" s="113"/>
      <c r="II71" s="113"/>
      <c r="IJ71" s="113"/>
      <c r="IK71" s="113"/>
      <c r="IL71" s="113"/>
      <c r="IM71" s="113"/>
      <c r="IN71" s="113"/>
      <c r="IO71" s="113"/>
      <c r="IP71" s="113"/>
      <c r="IQ71" s="113"/>
      <c r="IR71" s="113"/>
      <c r="IS71" s="113"/>
      <c r="IT71" s="113"/>
      <c r="IU71" s="113"/>
      <c r="IV71" s="113"/>
      <c r="IW71" s="113"/>
      <c r="IX71" s="113"/>
      <c r="IY71" s="113"/>
      <c r="IZ71" s="113"/>
      <c r="JA71" s="113"/>
      <c r="JB71" s="113"/>
      <c r="JC71" s="113"/>
      <c r="JD71" s="113"/>
      <c r="JE71" s="113"/>
      <c r="JF71" s="113"/>
      <c r="JG71" s="113"/>
      <c r="JH71" s="113"/>
      <c r="JI71" s="113"/>
      <c r="JJ71" s="113"/>
      <c r="JK71" s="113"/>
      <c r="JL71" s="113"/>
      <c r="JM71" s="113"/>
      <c r="JN71" s="113"/>
      <c r="JO71" s="113"/>
      <c r="JP71" s="113"/>
    </row>
    <row r="72" spans="1:276" ht="54">
      <c r="A72" s="34" t="s">
        <v>44</v>
      </c>
      <c r="B72" s="35" t="s">
        <v>103</v>
      </c>
      <c r="C72" s="36" t="s">
        <v>104</v>
      </c>
      <c r="D72" s="173">
        <v>0.01</v>
      </c>
      <c r="E72" s="174"/>
      <c r="F72" s="175">
        <f t="shared" si="1995"/>
        <v>0</v>
      </c>
      <c r="G72" s="175">
        <v>30</v>
      </c>
      <c r="H72" s="175">
        <f t="shared" si="1995"/>
        <v>0.3</v>
      </c>
      <c r="I72" s="175">
        <v>70</v>
      </c>
      <c r="J72" s="175">
        <f t="shared" ref="J72" si="2641">I72*$D72</f>
        <v>0.70000000000000007</v>
      </c>
      <c r="K72" s="175">
        <f t="shared" si="2142"/>
        <v>100</v>
      </c>
      <c r="L72" s="175">
        <f t="shared" si="2143"/>
        <v>1</v>
      </c>
      <c r="M72" s="175"/>
      <c r="N72" s="175">
        <f t="shared" ref="N72" si="2642">M72*$D72</f>
        <v>0</v>
      </c>
      <c r="O72" s="175">
        <v>30</v>
      </c>
      <c r="P72" s="175">
        <f t="shared" ref="P72" si="2643">O72*$D72</f>
        <v>0.3</v>
      </c>
      <c r="Q72" s="175">
        <v>20</v>
      </c>
      <c r="R72" s="175">
        <f t="shared" si="2057"/>
        <v>0.2</v>
      </c>
      <c r="S72" s="175">
        <f t="shared" si="2146"/>
        <v>50</v>
      </c>
      <c r="T72" s="175">
        <f t="shared" si="2147"/>
        <v>0.5</v>
      </c>
      <c r="U72" s="175"/>
      <c r="V72" s="175">
        <f t="shared" ref="V72" si="2644">U72*$D72</f>
        <v>0</v>
      </c>
      <c r="W72" s="175">
        <v>40</v>
      </c>
      <c r="X72" s="175">
        <f t="shared" ref="X72" si="2645">W72*$D72</f>
        <v>0.4</v>
      </c>
      <c r="Y72" s="175">
        <v>25</v>
      </c>
      <c r="Z72" s="175">
        <f t="shared" si="2060"/>
        <v>0.25</v>
      </c>
      <c r="AA72" s="175">
        <f t="shared" si="2150"/>
        <v>65</v>
      </c>
      <c r="AB72" s="175">
        <f t="shared" si="2151"/>
        <v>0.65</v>
      </c>
      <c r="AC72" s="175"/>
      <c r="AD72" s="175">
        <f t="shared" ref="AD72" si="2646">AC72*$D72</f>
        <v>0</v>
      </c>
      <c r="AE72" s="175">
        <v>30</v>
      </c>
      <c r="AF72" s="175">
        <f t="shared" ref="AF72" si="2647">AE72*$D72</f>
        <v>0.3</v>
      </c>
      <c r="AG72" s="175">
        <v>50</v>
      </c>
      <c r="AH72" s="175">
        <f t="shared" si="2063"/>
        <v>0.5</v>
      </c>
      <c r="AI72" s="175">
        <f t="shared" si="2154"/>
        <v>80</v>
      </c>
      <c r="AJ72" s="175">
        <f t="shared" si="2155"/>
        <v>0.8</v>
      </c>
      <c r="AK72" s="175"/>
      <c r="AL72" s="175">
        <f t="shared" ref="AL72" si="2648">AK72*$D72</f>
        <v>0</v>
      </c>
      <c r="AM72" s="175">
        <v>30</v>
      </c>
      <c r="AN72" s="175">
        <f t="shared" ref="AN72" si="2649">AM72*$D72</f>
        <v>0.3</v>
      </c>
      <c r="AO72" s="175">
        <v>25</v>
      </c>
      <c r="AP72" s="175">
        <f t="shared" si="2066"/>
        <v>0.25</v>
      </c>
      <c r="AQ72" s="175">
        <f t="shared" si="2158"/>
        <v>55</v>
      </c>
      <c r="AR72" s="175">
        <f t="shared" si="2159"/>
        <v>0.55000000000000004</v>
      </c>
      <c r="AS72" s="175"/>
      <c r="AT72" s="175">
        <f t="shared" ref="AT72" si="2650">AS72*$D72</f>
        <v>0</v>
      </c>
      <c r="AU72" s="175">
        <v>30</v>
      </c>
      <c r="AV72" s="175">
        <f t="shared" ref="AV72" si="2651">AU72*$D72</f>
        <v>0.3</v>
      </c>
      <c r="AW72" s="175">
        <v>25</v>
      </c>
      <c r="AX72" s="175">
        <f t="shared" si="2069"/>
        <v>0.25</v>
      </c>
      <c r="AY72" s="175">
        <f t="shared" si="2162"/>
        <v>55</v>
      </c>
      <c r="AZ72" s="175">
        <f t="shared" si="2163"/>
        <v>0.55000000000000004</v>
      </c>
      <c r="BA72" s="175"/>
      <c r="BB72" s="175">
        <f t="shared" ref="BB72" si="2652">BA72*$D72</f>
        <v>0</v>
      </c>
      <c r="BC72" s="175">
        <v>30</v>
      </c>
      <c r="BD72" s="175">
        <f t="shared" ref="BD72" si="2653">BC72*$D72</f>
        <v>0.3</v>
      </c>
      <c r="BE72" s="175">
        <v>25</v>
      </c>
      <c r="BF72" s="175">
        <f t="shared" si="2072"/>
        <v>0.25</v>
      </c>
      <c r="BG72" s="175">
        <f t="shared" si="2166"/>
        <v>55</v>
      </c>
      <c r="BH72" s="175">
        <f t="shared" si="2167"/>
        <v>0.55000000000000004</v>
      </c>
      <c r="BI72" s="175"/>
      <c r="BJ72" s="175">
        <f t="shared" ref="BJ72" si="2654">BI72*$D72</f>
        <v>0</v>
      </c>
      <c r="BK72" s="175">
        <v>30</v>
      </c>
      <c r="BL72" s="175">
        <f t="shared" ref="BL72" si="2655">BK72*$D72</f>
        <v>0.3</v>
      </c>
      <c r="BM72" s="175">
        <v>25</v>
      </c>
      <c r="BN72" s="175">
        <f t="shared" si="2075"/>
        <v>0.25</v>
      </c>
      <c r="BO72" s="175">
        <f t="shared" si="2170"/>
        <v>55</v>
      </c>
      <c r="BP72" s="175">
        <f t="shared" si="2171"/>
        <v>0.55000000000000004</v>
      </c>
      <c r="BQ72" s="175"/>
      <c r="BR72" s="175">
        <f t="shared" ref="BR72" si="2656">BQ72*$D72</f>
        <v>0</v>
      </c>
      <c r="BS72" s="175">
        <v>35</v>
      </c>
      <c r="BT72" s="175">
        <f t="shared" ref="BT72" si="2657">BS72*$D72</f>
        <v>0.35000000000000003</v>
      </c>
      <c r="BU72" s="175">
        <v>25</v>
      </c>
      <c r="BV72" s="175">
        <f t="shared" si="2078"/>
        <v>0.25</v>
      </c>
      <c r="BW72" s="175">
        <f t="shared" si="2174"/>
        <v>60</v>
      </c>
      <c r="BX72" s="175">
        <f t="shared" si="2175"/>
        <v>0.60000000000000009</v>
      </c>
      <c r="BY72" s="175"/>
      <c r="BZ72" s="175">
        <f>BY72*$D72</f>
        <v>0</v>
      </c>
      <c r="CA72" s="175">
        <v>30</v>
      </c>
      <c r="CB72" s="175">
        <f t="shared" ref="CB72" si="2658">CA72*$D72</f>
        <v>0.3</v>
      </c>
      <c r="CC72" s="175">
        <v>25</v>
      </c>
      <c r="CD72" s="175">
        <f t="shared" si="2080"/>
        <v>0.25</v>
      </c>
      <c r="CE72" s="175">
        <f>CC72+CA72+BY72</f>
        <v>55</v>
      </c>
      <c r="CF72" s="175">
        <f t="shared" si="2177"/>
        <v>0.55000000000000004</v>
      </c>
      <c r="CG72" s="175"/>
      <c r="CH72" s="175">
        <f t="shared" ref="CH72" si="2659">CG72*$D72</f>
        <v>0</v>
      </c>
      <c r="CI72" s="175">
        <v>40</v>
      </c>
      <c r="CJ72" s="175">
        <f t="shared" ref="CJ72" si="2660">CI72*$D72</f>
        <v>0.4</v>
      </c>
      <c r="CK72" s="175">
        <v>25</v>
      </c>
      <c r="CL72" s="175">
        <f t="shared" si="2083"/>
        <v>0.25</v>
      </c>
      <c r="CM72" s="175">
        <f t="shared" si="2180"/>
        <v>65</v>
      </c>
      <c r="CN72" s="175">
        <f t="shared" si="2181"/>
        <v>0.65</v>
      </c>
      <c r="CO72" s="175"/>
      <c r="CP72" s="175">
        <f t="shared" ref="CP72" si="2661">CO72*$D72</f>
        <v>0</v>
      </c>
      <c r="CQ72" s="175">
        <v>30</v>
      </c>
      <c r="CR72" s="175">
        <f t="shared" ref="CR72" si="2662">CQ72*$D72</f>
        <v>0.3</v>
      </c>
      <c r="CS72" s="175">
        <v>25</v>
      </c>
      <c r="CT72" s="175">
        <f t="shared" si="2086"/>
        <v>0.25</v>
      </c>
      <c r="CU72" s="175">
        <f t="shared" si="2184"/>
        <v>55</v>
      </c>
      <c r="CV72" s="175">
        <f t="shared" si="2185"/>
        <v>0.55000000000000004</v>
      </c>
      <c r="CW72" s="175"/>
      <c r="CX72" s="175">
        <f t="shared" ref="CX72" si="2663">CW72*$D72</f>
        <v>0</v>
      </c>
      <c r="CY72" s="175">
        <v>30</v>
      </c>
      <c r="CZ72" s="175">
        <f t="shared" ref="CZ72" si="2664">CY72*$D72</f>
        <v>0.3</v>
      </c>
      <c r="DA72" s="175">
        <v>25</v>
      </c>
      <c r="DB72" s="175">
        <f t="shared" si="2089"/>
        <v>0.25</v>
      </c>
      <c r="DC72" s="175">
        <f t="shared" si="2188"/>
        <v>55</v>
      </c>
      <c r="DD72" s="175">
        <f t="shared" si="2189"/>
        <v>0.55000000000000004</v>
      </c>
      <c r="DE72" s="175"/>
      <c r="DF72" s="175">
        <f t="shared" ref="DF72" si="2665">DE72*$D72</f>
        <v>0</v>
      </c>
      <c r="DG72" s="175">
        <v>35</v>
      </c>
      <c r="DH72" s="175">
        <f t="shared" ref="DH72" si="2666">DG72*$D72</f>
        <v>0.35000000000000003</v>
      </c>
      <c r="DI72" s="175">
        <v>25</v>
      </c>
      <c r="DJ72" s="175">
        <f t="shared" si="2092"/>
        <v>0.25</v>
      </c>
      <c r="DK72" s="175">
        <f t="shared" si="2192"/>
        <v>60</v>
      </c>
      <c r="DL72" s="175">
        <f t="shared" si="2193"/>
        <v>0.60000000000000009</v>
      </c>
      <c r="DM72" s="175"/>
      <c r="DN72" s="175">
        <f t="shared" ref="DN72" si="2667">DM72*$D72</f>
        <v>0</v>
      </c>
      <c r="DO72" s="175">
        <v>35</v>
      </c>
      <c r="DP72" s="175">
        <f t="shared" ref="DP72" si="2668">DO72*$D72</f>
        <v>0.35000000000000003</v>
      </c>
      <c r="DQ72" s="175">
        <v>50</v>
      </c>
      <c r="DR72" s="175">
        <f t="shared" si="2095"/>
        <v>0.5</v>
      </c>
      <c r="DS72" s="175">
        <f t="shared" si="2196"/>
        <v>85</v>
      </c>
      <c r="DT72" s="175">
        <f t="shared" si="2197"/>
        <v>0.85000000000000009</v>
      </c>
      <c r="DU72" s="175"/>
      <c r="DV72" s="175">
        <f>DU72*$D72</f>
        <v>0</v>
      </c>
      <c r="DW72" s="175">
        <v>30</v>
      </c>
      <c r="DX72" s="175">
        <f>DW72*$D72</f>
        <v>0.3</v>
      </c>
      <c r="DY72" s="175">
        <v>25</v>
      </c>
      <c r="DZ72" s="175">
        <f>DY72*$D72</f>
        <v>0.25</v>
      </c>
      <c r="EA72" s="175">
        <f t="shared" si="2198"/>
        <v>55</v>
      </c>
      <c r="EB72" s="175">
        <f t="shared" si="2199"/>
        <v>0.55000000000000004</v>
      </c>
      <c r="EC72" s="175"/>
      <c r="ED72" s="175">
        <f t="shared" ref="ED72" si="2669">EC72*$D72</f>
        <v>0</v>
      </c>
      <c r="EE72" s="175">
        <v>30</v>
      </c>
      <c r="EF72" s="175">
        <f t="shared" ref="EF72" si="2670">EE72*$D72</f>
        <v>0.3</v>
      </c>
      <c r="EG72" s="175">
        <v>50</v>
      </c>
      <c r="EH72" s="175">
        <f t="shared" si="2098"/>
        <v>0.5</v>
      </c>
      <c r="EI72" s="175">
        <f t="shared" si="2202"/>
        <v>80</v>
      </c>
      <c r="EJ72" s="175">
        <f t="shared" si="2203"/>
        <v>0.8</v>
      </c>
      <c r="EK72" s="175"/>
      <c r="EL72" s="175">
        <f t="shared" ref="EL72" si="2671">EK72*$D72</f>
        <v>0</v>
      </c>
      <c r="EM72" s="175">
        <v>30</v>
      </c>
      <c r="EN72" s="175">
        <f t="shared" ref="EN72" si="2672">EM72*$D72</f>
        <v>0.3</v>
      </c>
      <c r="EO72" s="175">
        <v>25</v>
      </c>
      <c r="EP72" s="175">
        <f t="shared" si="2101"/>
        <v>0.25</v>
      </c>
      <c r="EQ72" s="175">
        <f t="shared" si="2206"/>
        <v>55</v>
      </c>
      <c r="ER72" s="175">
        <f t="shared" si="2207"/>
        <v>0.55000000000000004</v>
      </c>
      <c r="ES72" s="175"/>
      <c r="ET72" s="175">
        <f t="shared" ref="ET72" si="2673">ES72*$D72</f>
        <v>0</v>
      </c>
      <c r="EU72" s="175">
        <v>40</v>
      </c>
      <c r="EV72" s="175">
        <f t="shared" ref="EV72" si="2674">EU72*$D72</f>
        <v>0.4</v>
      </c>
      <c r="EW72" s="175">
        <v>25</v>
      </c>
      <c r="EX72" s="175">
        <f t="shared" si="2104"/>
        <v>0.25</v>
      </c>
      <c r="EY72" s="175">
        <f t="shared" si="2210"/>
        <v>65</v>
      </c>
      <c r="EZ72" s="175">
        <f t="shared" si="2211"/>
        <v>0.65</v>
      </c>
      <c r="FA72" s="175"/>
      <c r="FB72" s="175">
        <f t="shared" ref="FB72" si="2675">FA72*$D72</f>
        <v>0</v>
      </c>
      <c r="FC72" s="175">
        <v>40</v>
      </c>
      <c r="FD72" s="175">
        <f t="shared" ref="FD72" si="2676">FC72*$D72</f>
        <v>0.4</v>
      </c>
      <c r="FE72" s="175">
        <v>25</v>
      </c>
      <c r="FF72" s="175">
        <f t="shared" si="2107"/>
        <v>0.25</v>
      </c>
      <c r="FG72" s="175">
        <f t="shared" si="2214"/>
        <v>65</v>
      </c>
      <c r="FH72" s="175">
        <f t="shared" si="2215"/>
        <v>0.65</v>
      </c>
      <c r="FI72" s="175"/>
      <c r="FJ72" s="175">
        <f t="shared" ref="FJ72" si="2677">FI72*$D72</f>
        <v>0</v>
      </c>
      <c r="FK72" s="175">
        <v>30</v>
      </c>
      <c r="FL72" s="175">
        <f t="shared" ref="FL72" si="2678">FK72*$D72</f>
        <v>0.3</v>
      </c>
      <c r="FM72" s="175">
        <v>50</v>
      </c>
      <c r="FN72" s="175">
        <f t="shared" si="2110"/>
        <v>0.5</v>
      </c>
      <c r="FO72" s="175">
        <f t="shared" si="2218"/>
        <v>80</v>
      </c>
      <c r="FP72" s="175">
        <f t="shared" si="2219"/>
        <v>0.8</v>
      </c>
      <c r="FQ72" s="175"/>
      <c r="FR72" s="175">
        <f t="shared" ref="FR72" si="2679">FQ72*$D72</f>
        <v>0</v>
      </c>
      <c r="FS72" s="175">
        <v>50</v>
      </c>
      <c r="FT72" s="175">
        <f t="shared" ref="FT72" si="2680">FS72*$D72</f>
        <v>0.5</v>
      </c>
      <c r="FU72" s="175">
        <v>50</v>
      </c>
      <c r="FV72" s="175">
        <f t="shared" si="2113"/>
        <v>0.5</v>
      </c>
      <c r="FW72" s="175">
        <f t="shared" si="2222"/>
        <v>100</v>
      </c>
      <c r="FX72" s="175">
        <f t="shared" si="2223"/>
        <v>1</v>
      </c>
      <c r="FY72" s="175"/>
      <c r="FZ72" s="175">
        <f t="shared" ref="FZ72" si="2681">FY72*$D72</f>
        <v>0</v>
      </c>
      <c r="GA72" s="175">
        <v>25</v>
      </c>
      <c r="GB72" s="175">
        <f t="shared" ref="GB72" si="2682">GA72*$D72</f>
        <v>0.25</v>
      </c>
      <c r="GC72" s="175">
        <v>50</v>
      </c>
      <c r="GD72" s="175">
        <f t="shared" si="2116"/>
        <v>0.5</v>
      </c>
      <c r="GE72" s="175">
        <f t="shared" si="2226"/>
        <v>75</v>
      </c>
      <c r="GF72" s="175">
        <f t="shared" si="2227"/>
        <v>0.75</v>
      </c>
      <c r="GG72" s="175"/>
      <c r="GH72" s="175">
        <f t="shared" ref="GH72" si="2683">GG72*$D72</f>
        <v>0</v>
      </c>
      <c r="GI72" s="175">
        <v>25</v>
      </c>
      <c r="GJ72" s="175">
        <f t="shared" ref="GJ72" si="2684">GI72*$D72</f>
        <v>0.25</v>
      </c>
      <c r="GK72" s="175">
        <v>25</v>
      </c>
      <c r="GL72" s="175">
        <f t="shared" si="2119"/>
        <v>0.25</v>
      </c>
      <c r="GM72" s="175">
        <f t="shared" si="2230"/>
        <v>50</v>
      </c>
      <c r="GN72" s="175">
        <f t="shared" si="2231"/>
        <v>0.5</v>
      </c>
      <c r="GO72" s="175"/>
      <c r="GP72" s="175">
        <f t="shared" ref="GP72" si="2685">GO72*$D72</f>
        <v>0</v>
      </c>
      <c r="GQ72" s="175">
        <v>25</v>
      </c>
      <c r="GR72" s="175">
        <f t="shared" ref="GR72" si="2686">GQ72*$D72</f>
        <v>0.25</v>
      </c>
      <c r="GS72" s="175">
        <v>25</v>
      </c>
      <c r="GT72" s="175">
        <f t="shared" si="2122"/>
        <v>0.25</v>
      </c>
      <c r="GU72" s="175">
        <f t="shared" si="2234"/>
        <v>50</v>
      </c>
      <c r="GV72" s="175">
        <f t="shared" si="2235"/>
        <v>0.5</v>
      </c>
      <c r="GW72" s="175"/>
      <c r="GX72" s="175">
        <f t="shared" ref="GX72" si="2687">GW72*$D72</f>
        <v>0</v>
      </c>
      <c r="GY72" s="175">
        <v>25</v>
      </c>
      <c r="GZ72" s="175">
        <f t="shared" ref="GZ72" si="2688">GY72*$D72</f>
        <v>0.25</v>
      </c>
      <c r="HA72" s="175">
        <v>35</v>
      </c>
      <c r="HB72" s="175">
        <f t="shared" si="2125"/>
        <v>0.35000000000000003</v>
      </c>
      <c r="HC72" s="175">
        <f t="shared" si="2238"/>
        <v>60</v>
      </c>
      <c r="HD72" s="175">
        <f t="shared" si="2239"/>
        <v>0.60000000000000009</v>
      </c>
      <c r="HE72" s="175"/>
      <c r="HF72" s="175">
        <f t="shared" ref="HF72" si="2689">HE72*$D72</f>
        <v>0</v>
      </c>
      <c r="HG72" s="175">
        <v>30</v>
      </c>
      <c r="HH72" s="175">
        <f t="shared" ref="HH72" si="2690">HG72*$D72</f>
        <v>0.3</v>
      </c>
      <c r="HI72" s="175">
        <v>25</v>
      </c>
      <c r="HJ72" s="175">
        <f t="shared" si="2128"/>
        <v>0.25</v>
      </c>
      <c r="HK72" s="175">
        <f t="shared" si="2242"/>
        <v>55</v>
      </c>
      <c r="HL72" s="175">
        <f t="shared" si="2243"/>
        <v>0.55000000000000004</v>
      </c>
      <c r="HM72" s="175"/>
      <c r="HN72" s="175">
        <f t="shared" ref="HN72" si="2691">HM72*$D72</f>
        <v>0</v>
      </c>
      <c r="HO72" s="175">
        <v>25</v>
      </c>
      <c r="HP72" s="175">
        <f t="shared" ref="HP72" si="2692">HO72*$D72</f>
        <v>0.25</v>
      </c>
      <c r="HQ72" s="175">
        <v>25</v>
      </c>
      <c r="HR72" s="175">
        <f t="shared" si="2131"/>
        <v>0.25</v>
      </c>
      <c r="HS72" s="175">
        <f t="shared" si="2246"/>
        <v>50</v>
      </c>
      <c r="HT72" s="175">
        <f t="shared" si="2247"/>
        <v>0.5</v>
      </c>
      <c r="HU72" s="175"/>
      <c r="HV72" s="175">
        <f>HU72*$D72</f>
        <v>0</v>
      </c>
      <c r="HW72" s="175">
        <v>25</v>
      </c>
      <c r="HX72" s="175">
        <f>HW72*$D72</f>
        <v>0.25</v>
      </c>
      <c r="HY72" s="175">
        <v>25</v>
      </c>
      <c r="HZ72" s="175">
        <f>HY72*$D72</f>
        <v>0.25</v>
      </c>
      <c r="IA72" s="175">
        <f t="shared" si="2248"/>
        <v>50</v>
      </c>
      <c r="IB72" s="175">
        <f t="shared" si="2249"/>
        <v>0.5</v>
      </c>
      <c r="IC72" s="175"/>
      <c r="ID72" s="175">
        <f t="shared" ref="ID72" si="2693">IC72*$D72</f>
        <v>0</v>
      </c>
      <c r="IE72" s="175">
        <v>30</v>
      </c>
      <c r="IF72" s="175">
        <f t="shared" ref="IF72" si="2694">IE72*$D72</f>
        <v>0.3</v>
      </c>
      <c r="IG72" s="175">
        <v>25</v>
      </c>
      <c r="IH72" s="175">
        <f t="shared" si="2134"/>
        <v>0.25</v>
      </c>
      <c r="II72" s="175">
        <f t="shared" si="2252"/>
        <v>55</v>
      </c>
      <c r="IJ72" s="175">
        <f t="shared" si="2253"/>
        <v>0.55000000000000004</v>
      </c>
      <c r="IK72" s="175"/>
      <c r="IL72" s="175">
        <f t="shared" ref="IL72" si="2695">IK72*$D72</f>
        <v>0</v>
      </c>
      <c r="IM72" s="175">
        <v>30</v>
      </c>
      <c r="IN72" s="175">
        <f t="shared" ref="IN72" si="2696">IM72*$D72</f>
        <v>0.3</v>
      </c>
      <c r="IO72" s="175">
        <v>25</v>
      </c>
      <c r="IP72" s="175">
        <f t="shared" si="2137"/>
        <v>0.25</v>
      </c>
      <c r="IQ72" s="175">
        <f t="shared" si="2256"/>
        <v>55</v>
      </c>
      <c r="IR72" s="175">
        <f t="shared" si="2257"/>
        <v>0.55000000000000004</v>
      </c>
      <c r="IS72" s="175"/>
      <c r="IT72" s="175">
        <f t="shared" ref="IT72" si="2697">IS72*$D72</f>
        <v>0</v>
      </c>
      <c r="IU72" s="175">
        <v>25</v>
      </c>
      <c r="IV72" s="175">
        <f t="shared" ref="IV72" si="2698">IU72*$D72</f>
        <v>0.25</v>
      </c>
      <c r="IW72" s="175">
        <v>25</v>
      </c>
      <c r="IX72" s="175">
        <f t="shared" si="2140"/>
        <v>0.25</v>
      </c>
      <c r="IY72" s="175">
        <f t="shared" si="2260"/>
        <v>50</v>
      </c>
      <c r="IZ72" s="175">
        <f t="shared" si="2261"/>
        <v>0.5</v>
      </c>
      <c r="JA72" s="175"/>
      <c r="JB72" s="175">
        <f t="shared" ref="JB72" si="2699">JA72*$D72</f>
        <v>0</v>
      </c>
      <c r="JC72" s="175"/>
      <c r="JD72" s="175">
        <f t="shared" ref="JD72" si="2700">JC72*$D72</f>
        <v>0</v>
      </c>
      <c r="JE72" s="175"/>
      <c r="JF72" s="175">
        <f t="shared" ref="JF72" si="2701">JE72*$D72</f>
        <v>0</v>
      </c>
      <c r="JG72" s="175">
        <f t="shared" ref="JG72" si="2702">JE72+JC72+JA72</f>
        <v>0</v>
      </c>
      <c r="JH72" s="175">
        <f t="shared" ref="JH72" si="2703">JF72+JD72+JB72</f>
        <v>0</v>
      </c>
      <c r="JI72" s="116">
        <f t="shared" ref="JI72:JN72" si="2704">DU72+HU72+IS72+IK72+IC72+HM72+HE72+GW72+GO72+GG72+FY72+FQ72+FI72+FA72+ES72+EK72+EC72+DM72+DE72+CW72+CO72+CG72+BY72+BQ72+BI72+BA72+AS72+AK72+AC72+U72+M72+E72+JA72</f>
        <v>0</v>
      </c>
      <c r="JJ72" s="116">
        <f t="shared" si="2704"/>
        <v>0</v>
      </c>
      <c r="JK72" s="198">
        <f t="shared" si="2704"/>
        <v>1000</v>
      </c>
      <c r="JL72" s="116">
        <f t="shared" si="2704"/>
        <v>10.000000000000004</v>
      </c>
      <c r="JM72" s="198">
        <f t="shared" si="2704"/>
        <v>1000</v>
      </c>
      <c r="JN72" s="116">
        <f t="shared" si="2704"/>
        <v>9.9999999999999982</v>
      </c>
      <c r="JO72" s="198">
        <f t="shared" si="224"/>
        <v>2000</v>
      </c>
      <c r="JP72" s="116">
        <f t="shared" si="225"/>
        <v>20</v>
      </c>
    </row>
    <row r="73" spans="1:276" s="76" customFormat="1" ht="23.25" customHeight="1">
      <c r="A73" s="73"/>
      <c r="B73" s="74" t="s">
        <v>136</v>
      </c>
      <c r="C73" s="73"/>
      <c r="D73" s="157"/>
      <c r="E73" s="75">
        <f>E72</f>
        <v>0</v>
      </c>
      <c r="F73" s="117">
        <f>F72</f>
        <v>0</v>
      </c>
      <c r="G73" s="117">
        <f t="shared" ref="G73:BR73" si="2705">G72</f>
        <v>30</v>
      </c>
      <c r="H73" s="117">
        <f t="shared" si="2705"/>
        <v>0.3</v>
      </c>
      <c r="I73" s="117">
        <f t="shared" si="2705"/>
        <v>70</v>
      </c>
      <c r="J73" s="117">
        <f t="shared" si="2705"/>
        <v>0.70000000000000007</v>
      </c>
      <c r="K73" s="117">
        <f t="shared" si="2705"/>
        <v>100</v>
      </c>
      <c r="L73" s="117">
        <f t="shared" si="2705"/>
        <v>1</v>
      </c>
      <c r="M73" s="117">
        <f t="shared" si="2705"/>
        <v>0</v>
      </c>
      <c r="N73" s="117">
        <f t="shared" si="2705"/>
        <v>0</v>
      </c>
      <c r="O73" s="117">
        <f t="shared" si="2705"/>
        <v>30</v>
      </c>
      <c r="P73" s="117">
        <f t="shared" si="2705"/>
        <v>0.3</v>
      </c>
      <c r="Q73" s="117">
        <f t="shared" si="2705"/>
        <v>20</v>
      </c>
      <c r="R73" s="117">
        <f t="shared" si="2705"/>
        <v>0.2</v>
      </c>
      <c r="S73" s="117">
        <f t="shared" si="2705"/>
        <v>50</v>
      </c>
      <c r="T73" s="117">
        <f t="shared" si="2705"/>
        <v>0.5</v>
      </c>
      <c r="U73" s="117">
        <f t="shared" si="2705"/>
        <v>0</v>
      </c>
      <c r="V73" s="117">
        <f t="shared" si="2705"/>
        <v>0</v>
      </c>
      <c r="W73" s="117">
        <f t="shared" si="2705"/>
        <v>40</v>
      </c>
      <c r="X73" s="117">
        <f t="shared" si="2705"/>
        <v>0.4</v>
      </c>
      <c r="Y73" s="117">
        <f t="shared" si="2705"/>
        <v>25</v>
      </c>
      <c r="Z73" s="117">
        <f t="shared" si="2705"/>
        <v>0.25</v>
      </c>
      <c r="AA73" s="117">
        <f t="shared" si="2705"/>
        <v>65</v>
      </c>
      <c r="AB73" s="117">
        <f t="shared" si="2705"/>
        <v>0.65</v>
      </c>
      <c r="AC73" s="117">
        <f t="shared" si="2705"/>
        <v>0</v>
      </c>
      <c r="AD73" s="117">
        <f t="shared" si="2705"/>
        <v>0</v>
      </c>
      <c r="AE73" s="117">
        <f t="shared" si="2705"/>
        <v>30</v>
      </c>
      <c r="AF73" s="117">
        <f t="shared" si="2705"/>
        <v>0.3</v>
      </c>
      <c r="AG73" s="117">
        <f t="shared" si="2705"/>
        <v>50</v>
      </c>
      <c r="AH73" s="117">
        <f t="shared" si="2705"/>
        <v>0.5</v>
      </c>
      <c r="AI73" s="117">
        <f t="shared" si="2705"/>
        <v>80</v>
      </c>
      <c r="AJ73" s="117">
        <f t="shared" si="2705"/>
        <v>0.8</v>
      </c>
      <c r="AK73" s="117">
        <f t="shared" si="2705"/>
        <v>0</v>
      </c>
      <c r="AL73" s="117">
        <f t="shared" si="2705"/>
        <v>0</v>
      </c>
      <c r="AM73" s="117">
        <f t="shared" si="2705"/>
        <v>30</v>
      </c>
      <c r="AN73" s="117">
        <f t="shared" si="2705"/>
        <v>0.3</v>
      </c>
      <c r="AO73" s="117">
        <f t="shared" si="2705"/>
        <v>25</v>
      </c>
      <c r="AP73" s="117">
        <f t="shared" si="2705"/>
        <v>0.25</v>
      </c>
      <c r="AQ73" s="117">
        <f t="shared" si="2705"/>
        <v>55</v>
      </c>
      <c r="AR73" s="117">
        <f t="shared" si="2705"/>
        <v>0.55000000000000004</v>
      </c>
      <c r="AS73" s="117">
        <f t="shared" si="2705"/>
        <v>0</v>
      </c>
      <c r="AT73" s="117">
        <f t="shared" si="2705"/>
        <v>0</v>
      </c>
      <c r="AU73" s="117">
        <f t="shared" si="2705"/>
        <v>30</v>
      </c>
      <c r="AV73" s="117">
        <f t="shared" si="2705"/>
        <v>0.3</v>
      </c>
      <c r="AW73" s="117">
        <f t="shared" si="2705"/>
        <v>25</v>
      </c>
      <c r="AX73" s="117">
        <f t="shared" si="2705"/>
        <v>0.25</v>
      </c>
      <c r="AY73" s="117">
        <f t="shared" si="2705"/>
        <v>55</v>
      </c>
      <c r="AZ73" s="117">
        <f t="shared" si="2705"/>
        <v>0.55000000000000004</v>
      </c>
      <c r="BA73" s="117">
        <f t="shared" si="2705"/>
        <v>0</v>
      </c>
      <c r="BB73" s="117">
        <f t="shared" si="2705"/>
        <v>0</v>
      </c>
      <c r="BC73" s="117">
        <f t="shared" si="2705"/>
        <v>30</v>
      </c>
      <c r="BD73" s="117">
        <f t="shared" si="2705"/>
        <v>0.3</v>
      </c>
      <c r="BE73" s="117">
        <f t="shared" si="2705"/>
        <v>25</v>
      </c>
      <c r="BF73" s="117">
        <f t="shared" si="2705"/>
        <v>0.25</v>
      </c>
      <c r="BG73" s="117">
        <f t="shared" si="2705"/>
        <v>55</v>
      </c>
      <c r="BH73" s="117">
        <f t="shared" si="2705"/>
        <v>0.55000000000000004</v>
      </c>
      <c r="BI73" s="117">
        <f t="shared" si="2705"/>
        <v>0</v>
      </c>
      <c r="BJ73" s="117">
        <f t="shared" si="2705"/>
        <v>0</v>
      </c>
      <c r="BK73" s="117">
        <f t="shared" si="2705"/>
        <v>30</v>
      </c>
      <c r="BL73" s="117">
        <f t="shared" si="2705"/>
        <v>0.3</v>
      </c>
      <c r="BM73" s="117">
        <f t="shared" si="2705"/>
        <v>25</v>
      </c>
      <c r="BN73" s="117">
        <f t="shared" si="2705"/>
        <v>0.25</v>
      </c>
      <c r="BO73" s="117">
        <f t="shared" si="2705"/>
        <v>55</v>
      </c>
      <c r="BP73" s="117">
        <f t="shared" si="2705"/>
        <v>0.55000000000000004</v>
      </c>
      <c r="BQ73" s="117">
        <f t="shared" si="2705"/>
        <v>0</v>
      </c>
      <c r="BR73" s="117">
        <f t="shared" si="2705"/>
        <v>0</v>
      </c>
      <c r="BS73" s="117">
        <f t="shared" ref="BS73:EL73" si="2706">BS72</f>
        <v>35</v>
      </c>
      <c r="BT73" s="117">
        <f t="shared" si="2706"/>
        <v>0.35000000000000003</v>
      </c>
      <c r="BU73" s="117">
        <f t="shared" si="2706"/>
        <v>25</v>
      </c>
      <c r="BV73" s="117">
        <f t="shared" si="2706"/>
        <v>0.25</v>
      </c>
      <c r="BW73" s="117">
        <f t="shared" si="2706"/>
        <v>60</v>
      </c>
      <c r="BX73" s="117">
        <f t="shared" si="2706"/>
        <v>0.60000000000000009</v>
      </c>
      <c r="BY73" s="117">
        <f t="shared" si="2706"/>
        <v>0</v>
      </c>
      <c r="BZ73" s="117">
        <f t="shared" si="2706"/>
        <v>0</v>
      </c>
      <c r="CA73" s="117">
        <f t="shared" si="2706"/>
        <v>30</v>
      </c>
      <c r="CB73" s="117">
        <f t="shared" si="2706"/>
        <v>0.3</v>
      </c>
      <c r="CC73" s="117">
        <f t="shared" si="2706"/>
        <v>25</v>
      </c>
      <c r="CD73" s="117">
        <f t="shared" si="2706"/>
        <v>0.25</v>
      </c>
      <c r="CE73" s="117">
        <f t="shared" si="2706"/>
        <v>55</v>
      </c>
      <c r="CF73" s="117">
        <f t="shared" si="2706"/>
        <v>0.55000000000000004</v>
      </c>
      <c r="CG73" s="117">
        <f t="shared" si="2706"/>
        <v>0</v>
      </c>
      <c r="CH73" s="117">
        <f t="shared" si="2706"/>
        <v>0</v>
      </c>
      <c r="CI73" s="117">
        <f t="shared" si="2706"/>
        <v>40</v>
      </c>
      <c r="CJ73" s="117">
        <f t="shared" si="2706"/>
        <v>0.4</v>
      </c>
      <c r="CK73" s="117">
        <f t="shared" si="2706"/>
        <v>25</v>
      </c>
      <c r="CL73" s="117">
        <f t="shared" si="2706"/>
        <v>0.25</v>
      </c>
      <c r="CM73" s="117">
        <f t="shared" si="2706"/>
        <v>65</v>
      </c>
      <c r="CN73" s="117">
        <f t="shared" si="2706"/>
        <v>0.65</v>
      </c>
      <c r="CO73" s="117">
        <f t="shared" si="2706"/>
        <v>0</v>
      </c>
      <c r="CP73" s="117">
        <f t="shared" si="2706"/>
        <v>0</v>
      </c>
      <c r="CQ73" s="117">
        <f t="shared" si="2706"/>
        <v>30</v>
      </c>
      <c r="CR73" s="117">
        <f t="shared" si="2706"/>
        <v>0.3</v>
      </c>
      <c r="CS73" s="117">
        <f t="shared" si="2706"/>
        <v>25</v>
      </c>
      <c r="CT73" s="117">
        <f t="shared" si="2706"/>
        <v>0.25</v>
      </c>
      <c r="CU73" s="117">
        <f t="shared" si="2706"/>
        <v>55</v>
      </c>
      <c r="CV73" s="117">
        <f t="shared" si="2706"/>
        <v>0.55000000000000004</v>
      </c>
      <c r="CW73" s="117">
        <f t="shared" si="2706"/>
        <v>0</v>
      </c>
      <c r="CX73" s="117">
        <f t="shared" si="2706"/>
        <v>0</v>
      </c>
      <c r="CY73" s="117">
        <f t="shared" si="2706"/>
        <v>30</v>
      </c>
      <c r="CZ73" s="117">
        <f t="shared" si="2706"/>
        <v>0.3</v>
      </c>
      <c r="DA73" s="117">
        <f t="shared" si="2706"/>
        <v>25</v>
      </c>
      <c r="DB73" s="117">
        <f t="shared" si="2706"/>
        <v>0.25</v>
      </c>
      <c r="DC73" s="117">
        <f t="shared" si="2706"/>
        <v>55</v>
      </c>
      <c r="DD73" s="117">
        <f t="shared" si="2706"/>
        <v>0.55000000000000004</v>
      </c>
      <c r="DE73" s="117">
        <f t="shared" si="2706"/>
        <v>0</v>
      </c>
      <c r="DF73" s="117">
        <f t="shared" si="2706"/>
        <v>0</v>
      </c>
      <c r="DG73" s="117">
        <f t="shared" si="2706"/>
        <v>35</v>
      </c>
      <c r="DH73" s="117">
        <f t="shared" si="2706"/>
        <v>0.35000000000000003</v>
      </c>
      <c r="DI73" s="117">
        <f t="shared" si="2706"/>
        <v>25</v>
      </c>
      <c r="DJ73" s="117">
        <f t="shared" si="2706"/>
        <v>0.25</v>
      </c>
      <c r="DK73" s="117">
        <f t="shared" si="2706"/>
        <v>60</v>
      </c>
      <c r="DL73" s="117">
        <f t="shared" si="2706"/>
        <v>0.60000000000000009</v>
      </c>
      <c r="DM73" s="117">
        <f t="shared" si="2706"/>
        <v>0</v>
      </c>
      <c r="DN73" s="117">
        <f t="shared" si="2706"/>
        <v>0</v>
      </c>
      <c r="DO73" s="117">
        <f t="shared" si="2706"/>
        <v>35</v>
      </c>
      <c r="DP73" s="117">
        <f t="shared" si="2706"/>
        <v>0.35000000000000003</v>
      </c>
      <c r="DQ73" s="117">
        <f t="shared" si="2706"/>
        <v>50</v>
      </c>
      <c r="DR73" s="117">
        <f t="shared" si="2706"/>
        <v>0.5</v>
      </c>
      <c r="DS73" s="117">
        <f t="shared" si="2706"/>
        <v>85</v>
      </c>
      <c r="DT73" s="117">
        <f t="shared" si="2706"/>
        <v>0.85000000000000009</v>
      </c>
      <c r="DU73" s="117">
        <f t="shared" ref="DU73:EB73" si="2707">DU72</f>
        <v>0</v>
      </c>
      <c r="DV73" s="117">
        <f t="shared" si="2707"/>
        <v>0</v>
      </c>
      <c r="DW73" s="117">
        <f t="shared" si="2707"/>
        <v>30</v>
      </c>
      <c r="DX73" s="117">
        <f t="shared" si="2707"/>
        <v>0.3</v>
      </c>
      <c r="DY73" s="117">
        <f t="shared" si="2707"/>
        <v>25</v>
      </c>
      <c r="DZ73" s="117">
        <f t="shared" si="2707"/>
        <v>0.25</v>
      </c>
      <c r="EA73" s="117">
        <f t="shared" si="2707"/>
        <v>55</v>
      </c>
      <c r="EB73" s="117">
        <f t="shared" si="2707"/>
        <v>0.55000000000000004</v>
      </c>
      <c r="EC73" s="117">
        <f t="shared" si="2706"/>
        <v>0</v>
      </c>
      <c r="ED73" s="117">
        <f t="shared" si="2706"/>
        <v>0</v>
      </c>
      <c r="EE73" s="117">
        <f t="shared" si="2706"/>
        <v>30</v>
      </c>
      <c r="EF73" s="117">
        <f t="shared" si="2706"/>
        <v>0.3</v>
      </c>
      <c r="EG73" s="117">
        <f t="shared" si="2706"/>
        <v>50</v>
      </c>
      <c r="EH73" s="117">
        <f t="shared" si="2706"/>
        <v>0.5</v>
      </c>
      <c r="EI73" s="117">
        <f t="shared" si="2706"/>
        <v>80</v>
      </c>
      <c r="EJ73" s="117">
        <f t="shared" si="2706"/>
        <v>0.8</v>
      </c>
      <c r="EK73" s="117">
        <f t="shared" si="2706"/>
        <v>0</v>
      </c>
      <c r="EL73" s="117">
        <f t="shared" si="2706"/>
        <v>0</v>
      </c>
      <c r="EM73" s="117">
        <f t="shared" ref="EM73:GX73" si="2708">EM72</f>
        <v>30</v>
      </c>
      <c r="EN73" s="117">
        <f t="shared" si="2708"/>
        <v>0.3</v>
      </c>
      <c r="EO73" s="117">
        <f t="shared" si="2708"/>
        <v>25</v>
      </c>
      <c r="EP73" s="117">
        <f t="shared" si="2708"/>
        <v>0.25</v>
      </c>
      <c r="EQ73" s="117">
        <f t="shared" si="2708"/>
        <v>55</v>
      </c>
      <c r="ER73" s="117">
        <f t="shared" si="2708"/>
        <v>0.55000000000000004</v>
      </c>
      <c r="ES73" s="117">
        <f t="shared" si="2708"/>
        <v>0</v>
      </c>
      <c r="ET73" s="117">
        <f t="shared" si="2708"/>
        <v>0</v>
      </c>
      <c r="EU73" s="117">
        <f t="shared" si="2708"/>
        <v>40</v>
      </c>
      <c r="EV73" s="117">
        <f t="shared" si="2708"/>
        <v>0.4</v>
      </c>
      <c r="EW73" s="117">
        <f t="shared" si="2708"/>
        <v>25</v>
      </c>
      <c r="EX73" s="117">
        <f t="shared" si="2708"/>
        <v>0.25</v>
      </c>
      <c r="EY73" s="117">
        <f t="shared" si="2708"/>
        <v>65</v>
      </c>
      <c r="EZ73" s="117">
        <f t="shared" si="2708"/>
        <v>0.65</v>
      </c>
      <c r="FA73" s="117">
        <f t="shared" si="2708"/>
        <v>0</v>
      </c>
      <c r="FB73" s="117">
        <f t="shared" si="2708"/>
        <v>0</v>
      </c>
      <c r="FC73" s="117">
        <f t="shared" si="2708"/>
        <v>40</v>
      </c>
      <c r="FD73" s="117">
        <f t="shared" si="2708"/>
        <v>0.4</v>
      </c>
      <c r="FE73" s="117">
        <f t="shared" si="2708"/>
        <v>25</v>
      </c>
      <c r="FF73" s="117">
        <f t="shared" si="2708"/>
        <v>0.25</v>
      </c>
      <c r="FG73" s="117">
        <f t="shared" si="2708"/>
        <v>65</v>
      </c>
      <c r="FH73" s="117">
        <f t="shared" si="2708"/>
        <v>0.65</v>
      </c>
      <c r="FI73" s="117">
        <f t="shared" si="2708"/>
        <v>0</v>
      </c>
      <c r="FJ73" s="117">
        <f t="shared" si="2708"/>
        <v>0</v>
      </c>
      <c r="FK73" s="117">
        <f t="shared" si="2708"/>
        <v>30</v>
      </c>
      <c r="FL73" s="117">
        <f t="shared" si="2708"/>
        <v>0.3</v>
      </c>
      <c r="FM73" s="117">
        <f t="shared" si="2708"/>
        <v>50</v>
      </c>
      <c r="FN73" s="117">
        <f t="shared" si="2708"/>
        <v>0.5</v>
      </c>
      <c r="FO73" s="117">
        <f t="shared" si="2708"/>
        <v>80</v>
      </c>
      <c r="FP73" s="117">
        <f t="shared" si="2708"/>
        <v>0.8</v>
      </c>
      <c r="FQ73" s="117">
        <f t="shared" si="2708"/>
        <v>0</v>
      </c>
      <c r="FR73" s="117">
        <f t="shared" si="2708"/>
        <v>0</v>
      </c>
      <c r="FS73" s="117">
        <f t="shared" si="2708"/>
        <v>50</v>
      </c>
      <c r="FT73" s="117">
        <f t="shared" si="2708"/>
        <v>0.5</v>
      </c>
      <c r="FU73" s="117">
        <f t="shared" si="2708"/>
        <v>50</v>
      </c>
      <c r="FV73" s="117">
        <f t="shared" si="2708"/>
        <v>0.5</v>
      </c>
      <c r="FW73" s="117">
        <f t="shared" si="2708"/>
        <v>100</v>
      </c>
      <c r="FX73" s="117">
        <f t="shared" si="2708"/>
        <v>1</v>
      </c>
      <c r="FY73" s="117">
        <f t="shared" si="2708"/>
        <v>0</v>
      </c>
      <c r="FZ73" s="117">
        <f t="shared" si="2708"/>
        <v>0</v>
      </c>
      <c r="GA73" s="117">
        <f t="shared" si="2708"/>
        <v>25</v>
      </c>
      <c r="GB73" s="117">
        <f t="shared" si="2708"/>
        <v>0.25</v>
      </c>
      <c r="GC73" s="117">
        <f t="shared" si="2708"/>
        <v>50</v>
      </c>
      <c r="GD73" s="117">
        <f t="shared" si="2708"/>
        <v>0.5</v>
      </c>
      <c r="GE73" s="117">
        <f t="shared" si="2708"/>
        <v>75</v>
      </c>
      <c r="GF73" s="117">
        <f t="shared" si="2708"/>
        <v>0.75</v>
      </c>
      <c r="GG73" s="117">
        <f t="shared" si="2708"/>
        <v>0</v>
      </c>
      <c r="GH73" s="117">
        <f t="shared" si="2708"/>
        <v>0</v>
      </c>
      <c r="GI73" s="117">
        <f t="shared" si="2708"/>
        <v>25</v>
      </c>
      <c r="GJ73" s="117">
        <f t="shared" si="2708"/>
        <v>0.25</v>
      </c>
      <c r="GK73" s="117">
        <f t="shared" si="2708"/>
        <v>25</v>
      </c>
      <c r="GL73" s="117">
        <f t="shared" si="2708"/>
        <v>0.25</v>
      </c>
      <c r="GM73" s="117">
        <f t="shared" si="2708"/>
        <v>50</v>
      </c>
      <c r="GN73" s="117">
        <f t="shared" si="2708"/>
        <v>0.5</v>
      </c>
      <c r="GO73" s="117">
        <f t="shared" si="2708"/>
        <v>0</v>
      </c>
      <c r="GP73" s="117">
        <f t="shared" si="2708"/>
        <v>0</v>
      </c>
      <c r="GQ73" s="117">
        <f t="shared" si="2708"/>
        <v>25</v>
      </c>
      <c r="GR73" s="117">
        <f t="shared" si="2708"/>
        <v>0.25</v>
      </c>
      <c r="GS73" s="117">
        <f t="shared" si="2708"/>
        <v>25</v>
      </c>
      <c r="GT73" s="117">
        <f t="shared" si="2708"/>
        <v>0.25</v>
      </c>
      <c r="GU73" s="117">
        <f t="shared" si="2708"/>
        <v>50</v>
      </c>
      <c r="GV73" s="117">
        <f t="shared" si="2708"/>
        <v>0.5</v>
      </c>
      <c r="GW73" s="117">
        <f t="shared" si="2708"/>
        <v>0</v>
      </c>
      <c r="GX73" s="117">
        <f t="shared" si="2708"/>
        <v>0</v>
      </c>
      <c r="GY73" s="117">
        <f t="shared" ref="GY73:JB73" si="2709">GY72</f>
        <v>25</v>
      </c>
      <c r="GZ73" s="117">
        <f t="shared" si="2709"/>
        <v>0.25</v>
      </c>
      <c r="HA73" s="117">
        <f t="shared" si="2709"/>
        <v>35</v>
      </c>
      <c r="HB73" s="117">
        <f t="shared" si="2709"/>
        <v>0.35000000000000003</v>
      </c>
      <c r="HC73" s="117">
        <f t="shared" si="2709"/>
        <v>60</v>
      </c>
      <c r="HD73" s="117">
        <f t="shared" si="2709"/>
        <v>0.60000000000000009</v>
      </c>
      <c r="HE73" s="117">
        <f t="shared" si="2709"/>
        <v>0</v>
      </c>
      <c r="HF73" s="117">
        <f t="shared" si="2709"/>
        <v>0</v>
      </c>
      <c r="HG73" s="117">
        <f t="shared" si="2709"/>
        <v>30</v>
      </c>
      <c r="HH73" s="117">
        <f t="shared" si="2709"/>
        <v>0.3</v>
      </c>
      <c r="HI73" s="117">
        <f t="shared" si="2709"/>
        <v>25</v>
      </c>
      <c r="HJ73" s="117">
        <f t="shared" si="2709"/>
        <v>0.25</v>
      </c>
      <c r="HK73" s="117">
        <f t="shared" si="2709"/>
        <v>55</v>
      </c>
      <c r="HL73" s="117">
        <f t="shared" si="2709"/>
        <v>0.55000000000000004</v>
      </c>
      <c r="HM73" s="117">
        <f t="shared" si="2709"/>
        <v>0</v>
      </c>
      <c r="HN73" s="117">
        <f t="shared" si="2709"/>
        <v>0</v>
      </c>
      <c r="HO73" s="117">
        <f t="shared" si="2709"/>
        <v>25</v>
      </c>
      <c r="HP73" s="117">
        <f t="shared" si="2709"/>
        <v>0.25</v>
      </c>
      <c r="HQ73" s="117">
        <f t="shared" si="2709"/>
        <v>25</v>
      </c>
      <c r="HR73" s="117">
        <f t="shared" si="2709"/>
        <v>0.25</v>
      </c>
      <c r="HS73" s="117">
        <f t="shared" si="2709"/>
        <v>50</v>
      </c>
      <c r="HT73" s="117">
        <f t="shared" si="2709"/>
        <v>0.5</v>
      </c>
      <c r="HU73" s="117">
        <f t="shared" ref="HU73:IB73" si="2710">HU72</f>
        <v>0</v>
      </c>
      <c r="HV73" s="117">
        <f t="shared" si="2710"/>
        <v>0</v>
      </c>
      <c r="HW73" s="117">
        <f t="shared" si="2710"/>
        <v>25</v>
      </c>
      <c r="HX73" s="117">
        <f t="shared" si="2710"/>
        <v>0.25</v>
      </c>
      <c r="HY73" s="117">
        <f t="shared" si="2710"/>
        <v>25</v>
      </c>
      <c r="HZ73" s="117">
        <f t="shared" si="2710"/>
        <v>0.25</v>
      </c>
      <c r="IA73" s="117">
        <f t="shared" si="2710"/>
        <v>50</v>
      </c>
      <c r="IB73" s="117">
        <f t="shared" si="2710"/>
        <v>0.5</v>
      </c>
      <c r="IC73" s="117">
        <f t="shared" si="2709"/>
        <v>0</v>
      </c>
      <c r="ID73" s="117">
        <f t="shared" si="2709"/>
        <v>0</v>
      </c>
      <c r="IE73" s="117">
        <f t="shared" si="2709"/>
        <v>30</v>
      </c>
      <c r="IF73" s="117">
        <f t="shared" si="2709"/>
        <v>0.3</v>
      </c>
      <c r="IG73" s="117">
        <f t="shared" si="2709"/>
        <v>25</v>
      </c>
      <c r="IH73" s="117">
        <f t="shared" si="2709"/>
        <v>0.25</v>
      </c>
      <c r="II73" s="117">
        <f t="shared" si="2709"/>
        <v>55</v>
      </c>
      <c r="IJ73" s="117">
        <f t="shared" si="2709"/>
        <v>0.55000000000000004</v>
      </c>
      <c r="IK73" s="117">
        <f t="shared" si="2709"/>
        <v>0</v>
      </c>
      <c r="IL73" s="117">
        <f t="shared" si="2709"/>
        <v>0</v>
      </c>
      <c r="IM73" s="117">
        <f t="shared" si="2709"/>
        <v>30</v>
      </c>
      <c r="IN73" s="117">
        <f t="shared" si="2709"/>
        <v>0.3</v>
      </c>
      <c r="IO73" s="117">
        <f t="shared" si="2709"/>
        <v>25</v>
      </c>
      <c r="IP73" s="117">
        <f t="shared" si="2709"/>
        <v>0.25</v>
      </c>
      <c r="IQ73" s="117">
        <f t="shared" si="2709"/>
        <v>55</v>
      </c>
      <c r="IR73" s="117">
        <f t="shared" si="2709"/>
        <v>0.55000000000000004</v>
      </c>
      <c r="IS73" s="117">
        <f t="shared" si="2709"/>
        <v>0</v>
      </c>
      <c r="IT73" s="117">
        <f t="shared" si="2709"/>
        <v>0</v>
      </c>
      <c r="IU73" s="117">
        <f t="shared" si="2709"/>
        <v>25</v>
      </c>
      <c r="IV73" s="117">
        <f t="shared" si="2709"/>
        <v>0.25</v>
      </c>
      <c r="IW73" s="117">
        <f t="shared" si="2709"/>
        <v>25</v>
      </c>
      <c r="IX73" s="117">
        <f t="shared" si="2709"/>
        <v>0.25</v>
      </c>
      <c r="IY73" s="117">
        <f t="shared" si="2709"/>
        <v>50</v>
      </c>
      <c r="IZ73" s="117">
        <f t="shared" si="2709"/>
        <v>0.5</v>
      </c>
      <c r="JA73" s="117">
        <f t="shared" si="2709"/>
        <v>0</v>
      </c>
      <c r="JB73" s="117">
        <f t="shared" si="2709"/>
        <v>0</v>
      </c>
      <c r="JC73" s="117">
        <f t="shared" ref="JC73:JN73" si="2711">JC72</f>
        <v>0</v>
      </c>
      <c r="JD73" s="117">
        <f t="shared" si="2711"/>
        <v>0</v>
      </c>
      <c r="JE73" s="117">
        <f t="shared" si="2711"/>
        <v>0</v>
      </c>
      <c r="JF73" s="117">
        <f t="shared" si="2711"/>
        <v>0</v>
      </c>
      <c r="JG73" s="117">
        <f t="shared" si="2711"/>
        <v>0</v>
      </c>
      <c r="JH73" s="117">
        <f t="shared" si="2711"/>
        <v>0</v>
      </c>
      <c r="JI73" s="117">
        <f t="shared" si="2711"/>
        <v>0</v>
      </c>
      <c r="JJ73" s="117">
        <f t="shared" si="2711"/>
        <v>0</v>
      </c>
      <c r="JK73" s="199">
        <f t="shared" si="2711"/>
        <v>1000</v>
      </c>
      <c r="JL73" s="117">
        <f t="shared" si="2711"/>
        <v>10.000000000000004</v>
      </c>
      <c r="JM73" s="199">
        <f t="shared" si="2711"/>
        <v>1000</v>
      </c>
      <c r="JN73" s="117">
        <f t="shared" si="2711"/>
        <v>9.9999999999999982</v>
      </c>
      <c r="JO73" s="199">
        <f t="shared" si="224"/>
        <v>2000</v>
      </c>
      <c r="JP73" s="117">
        <f t="shared" si="225"/>
        <v>20</v>
      </c>
    </row>
    <row r="74" spans="1:276" s="72" customFormat="1" ht="36">
      <c r="A74" s="107">
        <v>9</v>
      </c>
      <c r="B74" s="69" t="s">
        <v>105</v>
      </c>
      <c r="C74" s="95"/>
      <c r="D74" s="70"/>
      <c r="E74" s="71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3"/>
      <c r="Z74" s="113"/>
      <c r="AA74" s="113"/>
      <c r="AB74" s="113"/>
      <c r="AC74" s="113"/>
      <c r="AD74" s="113"/>
      <c r="AE74" s="113"/>
      <c r="AF74" s="113"/>
      <c r="AG74" s="113"/>
      <c r="AH74" s="113"/>
      <c r="AI74" s="113"/>
      <c r="AJ74" s="113"/>
      <c r="AK74" s="113"/>
      <c r="AL74" s="113"/>
      <c r="AM74" s="113"/>
      <c r="AN74" s="113"/>
      <c r="AO74" s="113"/>
      <c r="AP74" s="113"/>
      <c r="AQ74" s="113"/>
      <c r="AR74" s="113"/>
      <c r="AS74" s="113"/>
      <c r="AT74" s="113"/>
      <c r="AU74" s="113"/>
      <c r="AV74" s="113"/>
      <c r="AW74" s="113"/>
      <c r="AX74" s="113"/>
      <c r="AY74" s="113"/>
      <c r="AZ74" s="113"/>
      <c r="BA74" s="113"/>
      <c r="BB74" s="113"/>
      <c r="BC74" s="113"/>
      <c r="BD74" s="113"/>
      <c r="BE74" s="113"/>
      <c r="BF74" s="113"/>
      <c r="BG74" s="113"/>
      <c r="BH74" s="113"/>
      <c r="BI74" s="113"/>
      <c r="BJ74" s="113"/>
      <c r="BK74" s="113"/>
      <c r="BL74" s="113"/>
      <c r="BM74" s="113"/>
      <c r="BN74" s="113"/>
      <c r="BO74" s="113"/>
      <c r="BP74" s="113"/>
      <c r="BQ74" s="113"/>
      <c r="BR74" s="113"/>
      <c r="BS74" s="113"/>
      <c r="BT74" s="113"/>
      <c r="BU74" s="113"/>
      <c r="BV74" s="113"/>
      <c r="BW74" s="113"/>
      <c r="BX74" s="113"/>
      <c r="BY74" s="113"/>
      <c r="BZ74" s="113"/>
      <c r="CA74" s="113"/>
      <c r="CB74" s="113"/>
      <c r="CC74" s="113"/>
      <c r="CD74" s="113"/>
      <c r="CE74" s="113"/>
      <c r="CF74" s="113"/>
      <c r="CG74" s="113"/>
      <c r="CH74" s="113"/>
      <c r="CI74" s="113"/>
      <c r="CJ74" s="113"/>
      <c r="CK74" s="113"/>
      <c r="CL74" s="113"/>
      <c r="CM74" s="113"/>
      <c r="CN74" s="113"/>
      <c r="CO74" s="113"/>
      <c r="CP74" s="113"/>
      <c r="CQ74" s="113"/>
      <c r="CR74" s="113"/>
      <c r="CS74" s="113"/>
      <c r="CT74" s="113"/>
      <c r="CU74" s="113"/>
      <c r="CV74" s="113"/>
      <c r="CW74" s="113"/>
      <c r="CX74" s="113"/>
      <c r="CY74" s="113"/>
      <c r="CZ74" s="113"/>
      <c r="DA74" s="113"/>
      <c r="DB74" s="113"/>
      <c r="DC74" s="113"/>
      <c r="DD74" s="113"/>
      <c r="DE74" s="113"/>
      <c r="DF74" s="113"/>
      <c r="DG74" s="113"/>
      <c r="DH74" s="113"/>
      <c r="DI74" s="113"/>
      <c r="DJ74" s="113"/>
      <c r="DK74" s="113"/>
      <c r="DL74" s="113"/>
      <c r="DM74" s="113"/>
      <c r="DN74" s="113"/>
      <c r="DO74" s="113"/>
      <c r="DP74" s="113"/>
      <c r="DQ74" s="113"/>
      <c r="DR74" s="113"/>
      <c r="DS74" s="113"/>
      <c r="DT74" s="113"/>
      <c r="DU74" s="113"/>
      <c r="DV74" s="113"/>
      <c r="DW74" s="113"/>
      <c r="DX74" s="113"/>
      <c r="DY74" s="113"/>
      <c r="DZ74" s="113"/>
      <c r="EA74" s="113"/>
      <c r="EB74" s="113"/>
      <c r="EC74" s="113"/>
      <c r="ED74" s="113"/>
      <c r="EE74" s="113"/>
      <c r="EF74" s="113"/>
      <c r="EG74" s="113"/>
      <c r="EH74" s="113"/>
      <c r="EI74" s="113"/>
      <c r="EJ74" s="113"/>
      <c r="EK74" s="113"/>
      <c r="EL74" s="113"/>
      <c r="EM74" s="113"/>
      <c r="EN74" s="113"/>
      <c r="EO74" s="113"/>
      <c r="EP74" s="113"/>
      <c r="EQ74" s="113"/>
      <c r="ER74" s="113"/>
      <c r="ES74" s="113"/>
      <c r="ET74" s="113"/>
      <c r="EU74" s="113"/>
      <c r="EV74" s="113"/>
      <c r="EW74" s="113"/>
      <c r="EX74" s="113"/>
      <c r="EY74" s="113"/>
      <c r="EZ74" s="113"/>
      <c r="FA74" s="113"/>
      <c r="FB74" s="113"/>
      <c r="FC74" s="113"/>
      <c r="FD74" s="113"/>
      <c r="FE74" s="113"/>
      <c r="FF74" s="113"/>
      <c r="FG74" s="113"/>
      <c r="FH74" s="113"/>
      <c r="FI74" s="113"/>
      <c r="FJ74" s="113"/>
      <c r="FK74" s="113"/>
      <c r="FL74" s="113"/>
      <c r="FM74" s="113"/>
      <c r="FN74" s="113"/>
      <c r="FO74" s="113"/>
      <c r="FP74" s="113"/>
      <c r="FQ74" s="113"/>
      <c r="FR74" s="113"/>
      <c r="FS74" s="113"/>
      <c r="FT74" s="113"/>
      <c r="FU74" s="113"/>
      <c r="FV74" s="113"/>
      <c r="FW74" s="113"/>
      <c r="FX74" s="113"/>
      <c r="FY74" s="113"/>
      <c r="FZ74" s="113"/>
      <c r="GA74" s="113"/>
      <c r="GB74" s="113"/>
      <c r="GC74" s="113"/>
      <c r="GD74" s="113"/>
      <c r="GE74" s="113"/>
      <c r="GF74" s="113"/>
      <c r="GG74" s="113"/>
      <c r="GH74" s="113"/>
      <c r="GI74" s="113"/>
      <c r="GJ74" s="113"/>
      <c r="GK74" s="113"/>
      <c r="GL74" s="113"/>
      <c r="GM74" s="113"/>
      <c r="GN74" s="113"/>
      <c r="GO74" s="113"/>
      <c r="GP74" s="113"/>
      <c r="GQ74" s="113"/>
      <c r="GR74" s="113"/>
      <c r="GS74" s="113"/>
      <c r="GT74" s="113"/>
      <c r="GU74" s="113"/>
      <c r="GV74" s="113"/>
      <c r="GW74" s="113"/>
      <c r="GX74" s="113"/>
      <c r="GY74" s="113"/>
      <c r="GZ74" s="113"/>
      <c r="HA74" s="113"/>
      <c r="HB74" s="113"/>
      <c r="HC74" s="113"/>
      <c r="HD74" s="113"/>
      <c r="HE74" s="113"/>
      <c r="HF74" s="113"/>
      <c r="HG74" s="113"/>
      <c r="HH74" s="113"/>
      <c r="HI74" s="113"/>
      <c r="HJ74" s="113"/>
      <c r="HK74" s="113"/>
      <c r="HL74" s="113"/>
      <c r="HM74" s="113"/>
      <c r="HN74" s="113"/>
      <c r="HO74" s="113"/>
      <c r="HP74" s="113"/>
      <c r="HQ74" s="113"/>
      <c r="HR74" s="113"/>
      <c r="HS74" s="113"/>
      <c r="HT74" s="113"/>
      <c r="HU74" s="113"/>
      <c r="HV74" s="113"/>
      <c r="HW74" s="113"/>
      <c r="HX74" s="113"/>
      <c r="HY74" s="113"/>
      <c r="HZ74" s="113"/>
      <c r="IA74" s="113"/>
      <c r="IB74" s="113"/>
      <c r="IC74" s="113"/>
      <c r="ID74" s="113"/>
      <c r="IE74" s="113"/>
      <c r="IF74" s="113"/>
      <c r="IG74" s="113"/>
      <c r="IH74" s="113"/>
      <c r="II74" s="113"/>
      <c r="IJ74" s="113"/>
      <c r="IK74" s="113"/>
      <c r="IL74" s="113"/>
      <c r="IM74" s="113"/>
      <c r="IN74" s="113"/>
      <c r="IO74" s="113"/>
      <c r="IP74" s="113"/>
      <c r="IQ74" s="113"/>
      <c r="IR74" s="113"/>
      <c r="IS74" s="113"/>
      <c r="IT74" s="113"/>
      <c r="IU74" s="113"/>
      <c r="IV74" s="113"/>
      <c r="IW74" s="113"/>
      <c r="IX74" s="113"/>
      <c r="IY74" s="113"/>
      <c r="IZ74" s="113"/>
      <c r="JA74" s="113"/>
      <c r="JB74" s="113"/>
      <c r="JC74" s="113"/>
      <c r="JD74" s="113"/>
      <c r="JE74" s="113"/>
      <c r="JF74" s="113"/>
      <c r="JG74" s="113"/>
      <c r="JH74" s="113"/>
      <c r="JI74" s="113"/>
      <c r="JJ74" s="113"/>
      <c r="JK74" s="113"/>
      <c r="JL74" s="113"/>
      <c r="JM74" s="113"/>
      <c r="JN74" s="113"/>
      <c r="JO74" s="113"/>
      <c r="JP74" s="113"/>
    </row>
    <row r="75" spans="1:276" ht="27" customHeight="1">
      <c r="A75" s="34">
        <v>1</v>
      </c>
      <c r="B75" s="13" t="s">
        <v>106</v>
      </c>
      <c r="C75" s="24" t="s">
        <v>88</v>
      </c>
      <c r="D75" s="12">
        <v>17.5</v>
      </c>
      <c r="E75" s="37"/>
      <c r="F75" s="116">
        <f t="shared" si="1995"/>
        <v>0</v>
      </c>
      <c r="G75" s="116"/>
      <c r="H75" s="116">
        <f t="shared" si="1995"/>
        <v>0</v>
      </c>
      <c r="I75" s="116"/>
      <c r="J75" s="116">
        <f t="shared" ref="J75" si="2712">I75*$D75</f>
        <v>0</v>
      </c>
      <c r="K75" s="116">
        <f t="shared" si="2142"/>
        <v>0</v>
      </c>
      <c r="L75" s="116">
        <f t="shared" si="2143"/>
        <v>0</v>
      </c>
      <c r="M75" s="116"/>
      <c r="N75" s="116">
        <f t="shared" ref="N75" si="2713">M75*$D75</f>
        <v>0</v>
      </c>
      <c r="O75" s="116"/>
      <c r="P75" s="116">
        <f t="shared" ref="P75" si="2714">O75*$D75</f>
        <v>0</v>
      </c>
      <c r="Q75" s="116"/>
      <c r="R75" s="116">
        <f t="shared" si="2057"/>
        <v>0</v>
      </c>
      <c r="S75" s="116">
        <f t="shared" si="2146"/>
        <v>0</v>
      </c>
      <c r="T75" s="116">
        <f t="shared" si="2147"/>
        <v>0</v>
      </c>
      <c r="U75" s="116"/>
      <c r="V75" s="116">
        <f t="shared" ref="V75" si="2715">U75*$D75</f>
        <v>0</v>
      </c>
      <c r="W75" s="116"/>
      <c r="X75" s="116">
        <f t="shared" ref="X75" si="2716">W75*$D75</f>
        <v>0</v>
      </c>
      <c r="Y75" s="116"/>
      <c r="Z75" s="116">
        <f t="shared" si="2060"/>
        <v>0</v>
      </c>
      <c r="AA75" s="116">
        <f t="shared" si="2150"/>
        <v>0</v>
      </c>
      <c r="AB75" s="116">
        <f t="shared" si="2151"/>
        <v>0</v>
      </c>
      <c r="AC75" s="116"/>
      <c r="AD75" s="116">
        <f t="shared" ref="AD75" si="2717">AC75*$D75</f>
        <v>0</v>
      </c>
      <c r="AE75" s="116"/>
      <c r="AF75" s="116">
        <f t="shared" ref="AF75" si="2718">AE75*$D75</f>
        <v>0</v>
      </c>
      <c r="AG75" s="116"/>
      <c r="AH75" s="116">
        <f t="shared" si="2063"/>
        <v>0</v>
      </c>
      <c r="AI75" s="116">
        <f t="shared" si="2154"/>
        <v>0</v>
      </c>
      <c r="AJ75" s="116">
        <f t="shared" si="2155"/>
        <v>0</v>
      </c>
      <c r="AK75" s="116"/>
      <c r="AL75" s="116">
        <f t="shared" ref="AL75" si="2719">AK75*$D75</f>
        <v>0</v>
      </c>
      <c r="AM75" s="116"/>
      <c r="AN75" s="116">
        <f t="shared" ref="AN75" si="2720">AM75*$D75</f>
        <v>0</v>
      </c>
      <c r="AO75" s="116"/>
      <c r="AP75" s="116">
        <f t="shared" si="2066"/>
        <v>0</v>
      </c>
      <c r="AQ75" s="116">
        <f t="shared" si="2158"/>
        <v>0</v>
      </c>
      <c r="AR75" s="116">
        <f t="shared" si="2159"/>
        <v>0</v>
      </c>
      <c r="AS75" s="116"/>
      <c r="AT75" s="116">
        <f t="shared" ref="AT75" si="2721">AS75*$D75</f>
        <v>0</v>
      </c>
      <c r="AU75" s="116"/>
      <c r="AV75" s="116">
        <f t="shared" ref="AV75" si="2722">AU75*$D75</f>
        <v>0</v>
      </c>
      <c r="AW75" s="116"/>
      <c r="AX75" s="116">
        <f t="shared" si="2069"/>
        <v>0</v>
      </c>
      <c r="AY75" s="116">
        <f t="shared" si="2162"/>
        <v>0</v>
      </c>
      <c r="AZ75" s="116">
        <f t="shared" si="2163"/>
        <v>0</v>
      </c>
      <c r="BA75" s="116"/>
      <c r="BB75" s="116">
        <f t="shared" ref="BB75" si="2723">BA75*$D75</f>
        <v>0</v>
      </c>
      <c r="BC75" s="116"/>
      <c r="BD75" s="116">
        <f t="shared" ref="BD75" si="2724">BC75*$D75</f>
        <v>0</v>
      </c>
      <c r="BE75" s="116"/>
      <c r="BF75" s="116">
        <f t="shared" si="2072"/>
        <v>0</v>
      </c>
      <c r="BG75" s="116">
        <f t="shared" si="2166"/>
        <v>0</v>
      </c>
      <c r="BH75" s="116">
        <f t="shared" si="2167"/>
        <v>0</v>
      </c>
      <c r="BI75" s="116"/>
      <c r="BJ75" s="116">
        <f t="shared" ref="BJ75" si="2725">BI75*$D75</f>
        <v>0</v>
      </c>
      <c r="BK75" s="116"/>
      <c r="BL75" s="116">
        <f t="shared" ref="BL75" si="2726">BK75*$D75</f>
        <v>0</v>
      </c>
      <c r="BM75" s="116"/>
      <c r="BN75" s="116">
        <f t="shared" si="2075"/>
        <v>0</v>
      </c>
      <c r="BO75" s="116">
        <f t="shared" si="2170"/>
        <v>0</v>
      </c>
      <c r="BP75" s="116">
        <f t="shared" si="2171"/>
        <v>0</v>
      </c>
      <c r="BQ75" s="116"/>
      <c r="BR75" s="116">
        <f t="shared" ref="BR75" si="2727">BQ75*$D75</f>
        <v>0</v>
      </c>
      <c r="BS75" s="116"/>
      <c r="BT75" s="116">
        <f t="shared" ref="BT75" si="2728">BS75*$D75</f>
        <v>0</v>
      </c>
      <c r="BU75" s="116"/>
      <c r="BV75" s="116">
        <f t="shared" si="2078"/>
        <v>0</v>
      </c>
      <c r="BW75" s="116">
        <f t="shared" si="2174"/>
        <v>0</v>
      </c>
      <c r="BX75" s="116">
        <f t="shared" si="2175"/>
        <v>0</v>
      </c>
      <c r="BY75" s="116"/>
      <c r="BZ75" s="116">
        <f t="shared" ref="BZ75:BZ80" si="2729">BY75*$D75</f>
        <v>0</v>
      </c>
      <c r="CA75" s="116"/>
      <c r="CB75" s="116">
        <f t="shared" ref="CB75" si="2730">CA75*$D75</f>
        <v>0</v>
      </c>
      <c r="CC75" s="116"/>
      <c r="CD75" s="116">
        <f t="shared" si="2080"/>
        <v>0</v>
      </c>
      <c r="CE75" s="116">
        <f t="shared" ref="CE75:CE80" si="2731">CC75+CA75+BY75</f>
        <v>0</v>
      </c>
      <c r="CF75" s="116">
        <f t="shared" si="2177"/>
        <v>0</v>
      </c>
      <c r="CG75" s="116"/>
      <c r="CH75" s="116">
        <f t="shared" ref="CH75" si="2732">CG75*$D75</f>
        <v>0</v>
      </c>
      <c r="CI75" s="116"/>
      <c r="CJ75" s="116">
        <f t="shared" ref="CJ75" si="2733">CI75*$D75</f>
        <v>0</v>
      </c>
      <c r="CK75" s="116"/>
      <c r="CL75" s="116">
        <f t="shared" si="2083"/>
        <v>0</v>
      </c>
      <c r="CM75" s="116">
        <f t="shared" si="2180"/>
        <v>0</v>
      </c>
      <c r="CN75" s="116">
        <f t="shared" si="2181"/>
        <v>0</v>
      </c>
      <c r="CO75" s="116"/>
      <c r="CP75" s="116">
        <f t="shared" ref="CP75" si="2734">CO75*$D75</f>
        <v>0</v>
      </c>
      <c r="CQ75" s="116"/>
      <c r="CR75" s="116">
        <f t="shared" ref="CR75" si="2735">CQ75*$D75</f>
        <v>0</v>
      </c>
      <c r="CS75" s="116"/>
      <c r="CT75" s="116">
        <f t="shared" si="2086"/>
        <v>0</v>
      </c>
      <c r="CU75" s="116">
        <f t="shared" si="2184"/>
        <v>0</v>
      </c>
      <c r="CV75" s="116">
        <f t="shared" si="2185"/>
        <v>0</v>
      </c>
      <c r="CW75" s="116"/>
      <c r="CX75" s="116">
        <f t="shared" ref="CX75" si="2736">CW75*$D75</f>
        <v>0</v>
      </c>
      <c r="CY75" s="116"/>
      <c r="CZ75" s="116">
        <f t="shared" ref="CZ75" si="2737">CY75*$D75</f>
        <v>0</v>
      </c>
      <c r="DA75" s="116"/>
      <c r="DB75" s="116">
        <f t="shared" si="2089"/>
        <v>0</v>
      </c>
      <c r="DC75" s="116">
        <f t="shared" si="2188"/>
        <v>0</v>
      </c>
      <c r="DD75" s="116">
        <f t="shared" si="2189"/>
        <v>0</v>
      </c>
      <c r="DE75" s="116"/>
      <c r="DF75" s="116">
        <f t="shared" ref="DF75" si="2738">DE75*$D75</f>
        <v>0</v>
      </c>
      <c r="DG75" s="116"/>
      <c r="DH75" s="116">
        <f t="shared" ref="DH75" si="2739">DG75*$D75</f>
        <v>0</v>
      </c>
      <c r="DI75" s="116"/>
      <c r="DJ75" s="116">
        <f t="shared" si="2092"/>
        <v>0</v>
      </c>
      <c r="DK75" s="116">
        <f t="shared" si="2192"/>
        <v>0</v>
      </c>
      <c r="DL75" s="116">
        <f t="shared" si="2193"/>
        <v>0</v>
      </c>
      <c r="DM75" s="116"/>
      <c r="DN75" s="116">
        <f t="shared" ref="DN75" si="2740">DM75*$D75</f>
        <v>0</v>
      </c>
      <c r="DO75" s="116"/>
      <c r="DP75" s="116">
        <f t="shared" ref="DP75" si="2741">DO75*$D75</f>
        <v>0</v>
      </c>
      <c r="DQ75" s="116"/>
      <c r="DR75" s="116">
        <f t="shared" si="2095"/>
        <v>0</v>
      </c>
      <c r="DS75" s="116">
        <f t="shared" si="2196"/>
        <v>0</v>
      </c>
      <c r="DT75" s="116">
        <f t="shared" si="2197"/>
        <v>0</v>
      </c>
      <c r="DU75" s="116"/>
      <c r="DV75" s="116">
        <f t="shared" ref="DV75:DV80" si="2742">DU75*$D75</f>
        <v>0</v>
      </c>
      <c r="DW75" s="116"/>
      <c r="DX75" s="116">
        <f t="shared" ref="DX75:DX80" si="2743">DW75*$D75</f>
        <v>0</v>
      </c>
      <c r="DY75" s="116"/>
      <c r="DZ75" s="116">
        <f t="shared" ref="DZ75:DZ80" si="2744">DY75*$D75</f>
        <v>0</v>
      </c>
      <c r="EA75" s="116">
        <f t="shared" si="2198"/>
        <v>0</v>
      </c>
      <c r="EB75" s="116">
        <f t="shared" si="2199"/>
        <v>0</v>
      </c>
      <c r="EC75" s="116"/>
      <c r="ED75" s="116">
        <f t="shared" ref="ED75" si="2745">EC75*$D75</f>
        <v>0</v>
      </c>
      <c r="EE75" s="116"/>
      <c r="EF75" s="116">
        <f t="shared" ref="EF75" si="2746">EE75*$D75</f>
        <v>0</v>
      </c>
      <c r="EG75" s="116"/>
      <c r="EH75" s="116">
        <f t="shared" si="2098"/>
        <v>0</v>
      </c>
      <c r="EI75" s="116">
        <f t="shared" si="2202"/>
        <v>0</v>
      </c>
      <c r="EJ75" s="116">
        <f t="shared" si="2203"/>
        <v>0</v>
      </c>
      <c r="EK75" s="116"/>
      <c r="EL75" s="116">
        <f t="shared" ref="EL75" si="2747">EK75*$D75</f>
        <v>0</v>
      </c>
      <c r="EM75" s="116"/>
      <c r="EN75" s="116">
        <f t="shared" ref="EN75" si="2748">EM75*$D75</f>
        <v>0</v>
      </c>
      <c r="EO75" s="116"/>
      <c r="EP75" s="116">
        <f t="shared" si="2101"/>
        <v>0</v>
      </c>
      <c r="EQ75" s="116">
        <f t="shared" si="2206"/>
        <v>0</v>
      </c>
      <c r="ER75" s="116">
        <f t="shared" si="2207"/>
        <v>0</v>
      </c>
      <c r="ES75" s="116"/>
      <c r="ET75" s="116">
        <f t="shared" ref="ET75" si="2749">ES75*$D75</f>
        <v>0</v>
      </c>
      <c r="EU75" s="116"/>
      <c r="EV75" s="116">
        <f t="shared" ref="EV75" si="2750">EU75*$D75</f>
        <v>0</v>
      </c>
      <c r="EW75" s="116"/>
      <c r="EX75" s="116">
        <f t="shared" si="2104"/>
        <v>0</v>
      </c>
      <c r="EY75" s="116">
        <f t="shared" si="2210"/>
        <v>0</v>
      </c>
      <c r="EZ75" s="116">
        <f t="shared" si="2211"/>
        <v>0</v>
      </c>
      <c r="FA75" s="116"/>
      <c r="FB75" s="116">
        <f t="shared" ref="FB75" si="2751">FA75*$D75</f>
        <v>0</v>
      </c>
      <c r="FC75" s="116"/>
      <c r="FD75" s="116">
        <f t="shared" ref="FD75" si="2752">FC75*$D75</f>
        <v>0</v>
      </c>
      <c r="FE75" s="116"/>
      <c r="FF75" s="116">
        <f t="shared" si="2107"/>
        <v>0</v>
      </c>
      <c r="FG75" s="116">
        <f t="shared" si="2214"/>
        <v>0</v>
      </c>
      <c r="FH75" s="116">
        <f t="shared" si="2215"/>
        <v>0</v>
      </c>
      <c r="FI75" s="116"/>
      <c r="FJ75" s="116">
        <f t="shared" ref="FJ75" si="2753">FI75*$D75</f>
        <v>0</v>
      </c>
      <c r="FK75" s="116"/>
      <c r="FL75" s="116">
        <f t="shared" ref="FL75" si="2754">FK75*$D75</f>
        <v>0</v>
      </c>
      <c r="FM75" s="116"/>
      <c r="FN75" s="116">
        <f t="shared" si="2110"/>
        <v>0</v>
      </c>
      <c r="FO75" s="116">
        <f t="shared" si="2218"/>
        <v>0</v>
      </c>
      <c r="FP75" s="116">
        <f t="shared" si="2219"/>
        <v>0</v>
      </c>
      <c r="FQ75" s="116">
        <v>0</v>
      </c>
      <c r="FR75" s="116">
        <f t="shared" ref="FR75" si="2755">FQ75*$D75</f>
        <v>0</v>
      </c>
      <c r="FS75" s="116"/>
      <c r="FT75" s="116">
        <f t="shared" ref="FT75" si="2756">FS75*$D75</f>
        <v>0</v>
      </c>
      <c r="FU75" s="116"/>
      <c r="FV75" s="116">
        <f t="shared" si="2113"/>
        <v>0</v>
      </c>
      <c r="FW75" s="116">
        <f t="shared" si="2222"/>
        <v>0</v>
      </c>
      <c r="FX75" s="116">
        <f t="shared" si="2223"/>
        <v>0</v>
      </c>
      <c r="FY75" s="116"/>
      <c r="FZ75" s="116">
        <f t="shared" ref="FZ75" si="2757">FY75*$D75</f>
        <v>0</v>
      </c>
      <c r="GA75" s="116"/>
      <c r="GB75" s="116">
        <f t="shared" ref="GB75" si="2758">GA75*$D75</f>
        <v>0</v>
      </c>
      <c r="GC75" s="116"/>
      <c r="GD75" s="116">
        <f t="shared" si="2116"/>
        <v>0</v>
      </c>
      <c r="GE75" s="116">
        <f t="shared" si="2226"/>
        <v>0</v>
      </c>
      <c r="GF75" s="116">
        <f t="shared" si="2227"/>
        <v>0</v>
      </c>
      <c r="GG75" s="116"/>
      <c r="GH75" s="116">
        <f t="shared" ref="GH75" si="2759">GG75*$D75</f>
        <v>0</v>
      </c>
      <c r="GI75" s="116"/>
      <c r="GJ75" s="116">
        <f t="shared" ref="GJ75" si="2760">GI75*$D75</f>
        <v>0</v>
      </c>
      <c r="GK75" s="116"/>
      <c r="GL75" s="116">
        <f t="shared" si="2119"/>
        <v>0</v>
      </c>
      <c r="GM75" s="116">
        <f t="shared" si="2230"/>
        <v>0</v>
      </c>
      <c r="GN75" s="116">
        <f t="shared" si="2231"/>
        <v>0</v>
      </c>
      <c r="GO75" s="116"/>
      <c r="GP75" s="116">
        <f t="shared" ref="GP75" si="2761">GO75*$D75</f>
        <v>0</v>
      </c>
      <c r="GQ75" s="116"/>
      <c r="GR75" s="116">
        <f t="shared" ref="GR75" si="2762">GQ75*$D75</f>
        <v>0</v>
      </c>
      <c r="GS75" s="116"/>
      <c r="GT75" s="116">
        <f t="shared" si="2122"/>
        <v>0</v>
      </c>
      <c r="GU75" s="116">
        <f t="shared" si="2234"/>
        <v>0</v>
      </c>
      <c r="GV75" s="116">
        <f t="shared" si="2235"/>
        <v>0</v>
      </c>
      <c r="GW75" s="116"/>
      <c r="GX75" s="116">
        <f t="shared" ref="GX75" si="2763">GW75*$D75</f>
        <v>0</v>
      </c>
      <c r="GY75" s="116"/>
      <c r="GZ75" s="116">
        <f t="shared" ref="GZ75" si="2764">GY75*$D75</f>
        <v>0</v>
      </c>
      <c r="HA75" s="116"/>
      <c r="HB75" s="116">
        <f t="shared" si="2125"/>
        <v>0</v>
      </c>
      <c r="HC75" s="116">
        <f t="shared" si="2238"/>
        <v>0</v>
      </c>
      <c r="HD75" s="116">
        <f t="shared" si="2239"/>
        <v>0</v>
      </c>
      <c r="HE75" s="116"/>
      <c r="HF75" s="116">
        <f t="shared" ref="HF75" si="2765">HE75*$D75</f>
        <v>0</v>
      </c>
      <c r="HG75" s="116"/>
      <c r="HH75" s="116">
        <f t="shared" ref="HH75" si="2766">HG75*$D75</f>
        <v>0</v>
      </c>
      <c r="HI75" s="116"/>
      <c r="HJ75" s="116">
        <f t="shared" si="2128"/>
        <v>0</v>
      </c>
      <c r="HK75" s="116">
        <f t="shared" si="2242"/>
        <v>0</v>
      </c>
      <c r="HL75" s="116">
        <f t="shared" si="2243"/>
        <v>0</v>
      </c>
      <c r="HM75" s="116"/>
      <c r="HN75" s="116">
        <f t="shared" ref="HN75" si="2767">HM75*$D75</f>
        <v>0</v>
      </c>
      <c r="HO75" s="116"/>
      <c r="HP75" s="116">
        <f t="shared" ref="HP75" si="2768">HO75*$D75</f>
        <v>0</v>
      </c>
      <c r="HQ75" s="116"/>
      <c r="HR75" s="116">
        <f t="shared" si="2131"/>
        <v>0</v>
      </c>
      <c r="HS75" s="116">
        <f t="shared" si="2246"/>
        <v>0</v>
      </c>
      <c r="HT75" s="116">
        <f t="shared" si="2247"/>
        <v>0</v>
      </c>
      <c r="HU75" s="116"/>
      <c r="HV75" s="116">
        <f t="shared" ref="HV75:HV80" si="2769">HU75*$D75</f>
        <v>0</v>
      </c>
      <c r="HW75" s="116"/>
      <c r="HX75" s="116">
        <f t="shared" ref="HX75:HX80" si="2770">HW75*$D75</f>
        <v>0</v>
      </c>
      <c r="HY75" s="116"/>
      <c r="HZ75" s="116">
        <f t="shared" ref="HZ75:HZ80" si="2771">HY75*$D75</f>
        <v>0</v>
      </c>
      <c r="IA75" s="116">
        <f t="shared" si="2248"/>
        <v>0</v>
      </c>
      <c r="IB75" s="116">
        <f t="shared" si="2249"/>
        <v>0</v>
      </c>
      <c r="IC75" s="116"/>
      <c r="ID75" s="116">
        <f t="shared" ref="ID75" si="2772">IC75*$D75</f>
        <v>0</v>
      </c>
      <c r="IE75" s="116"/>
      <c r="IF75" s="116">
        <f t="shared" ref="IF75" si="2773">IE75*$D75</f>
        <v>0</v>
      </c>
      <c r="IG75" s="116"/>
      <c r="IH75" s="116">
        <f t="shared" si="2134"/>
        <v>0</v>
      </c>
      <c r="II75" s="116">
        <f t="shared" si="2252"/>
        <v>0</v>
      </c>
      <c r="IJ75" s="116">
        <f t="shared" si="2253"/>
        <v>0</v>
      </c>
      <c r="IK75" s="116">
        <v>1</v>
      </c>
      <c r="IL75" s="116">
        <f t="shared" ref="IL75" si="2774">IK75*$D75</f>
        <v>17.5</v>
      </c>
      <c r="IM75" s="116"/>
      <c r="IN75" s="116">
        <f t="shared" ref="IN75" si="2775">IM75*$D75</f>
        <v>0</v>
      </c>
      <c r="IO75" s="116"/>
      <c r="IP75" s="116">
        <f t="shared" si="2137"/>
        <v>0</v>
      </c>
      <c r="IQ75" s="116">
        <f t="shared" si="2256"/>
        <v>1</v>
      </c>
      <c r="IR75" s="116">
        <f t="shared" si="2257"/>
        <v>17.5</v>
      </c>
      <c r="IS75" s="116"/>
      <c r="IT75" s="116">
        <f t="shared" ref="IT75" si="2776">IS75*$D75</f>
        <v>0</v>
      </c>
      <c r="IU75" s="116"/>
      <c r="IV75" s="116">
        <f t="shared" ref="IV75" si="2777">IU75*$D75</f>
        <v>0</v>
      </c>
      <c r="IW75" s="116"/>
      <c r="IX75" s="116">
        <f t="shared" si="2140"/>
        <v>0</v>
      </c>
      <c r="IY75" s="116">
        <f t="shared" si="2260"/>
        <v>0</v>
      </c>
      <c r="IZ75" s="116">
        <f t="shared" si="2261"/>
        <v>0</v>
      </c>
      <c r="JA75" s="116"/>
      <c r="JB75" s="116">
        <f t="shared" ref="JB75:JB80" si="2778">JA75*$D75</f>
        <v>0</v>
      </c>
      <c r="JC75" s="116"/>
      <c r="JD75" s="116">
        <f>JC75*$D75</f>
        <v>0</v>
      </c>
      <c r="JE75" s="116"/>
      <c r="JF75" s="116">
        <f t="shared" ref="JF75:JF80" si="2779">JE75*$D75</f>
        <v>0</v>
      </c>
      <c r="JG75" s="116">
        <f t="shared" ref="JG75:JG80" si="2780">JE75+JC75+JA75</f>
        <v>0</v>
      </c>
      <c r="JH75" s="116">
        <f t="shared" ref="JH75:JH80" si="2781">JF75+JD75+JB75</f>
        <v>0</v>
      </c>
      <c r="JI75" s="116">
        <f t="shared" ref="JI75:JN80" si="2782">DU75+HU75+IS75+IK75+IC75+HM75+HE75+GW75+GO75+GG75+FY75+FQ75+FI75+FA75+ES75+EK75+EC75+DM75+DE75+CW75+CO75+CG75+BY75+BQ75+BI75+BA75+AS75+AK75+AC75+U75+M75+E75+JA75</f>
        <v>1</v>
      </c>
      <c r="JJ75" s="116">
        <f t="shared" si="2782"/>
        <v>17.5</v>
      </c>
      <c r="JK75" s="116">
        <f t="shared" si="2782"/>
        <v>0</v>
      </c>
      <c r="JL75" s="116">
        <f t="shared" si="2782"/>
        <v>0</v>
      </c>
      <c r="JM75" s="116">
        <f t="shared" si="2782"/>
        <v>0</v>
      </c>
      <c r="JN75" s="116">
        <f t="shared" si="2782"/>
        <v>0</v>
      </c>
      <c r="JO75" s="116">
        <f t="shared" ref="JO75:JO89" si="2783">JI75+JK75+JM75</f>
        <v>1</v>
      </c>
      <c r="JP75" s="116">
        <f t="shared" ref="JP75:JP89" si="2784">JJ75+JL75+JN75</f>
        <v>17.5</v>
      </c>
    </row>
    <row r="76" spans="1:276" ht="43.5" customHeight="1">
      <c r="A76" s="34">
        <v>2</v>
      </c>
      <c r="B76" s="16" t="s">
        <v>107</v>
      </c>
      <c r="C76" s="33" t="s">
        <v>88</v>
      </c>
      <c r="D76" s="15">
        <v>140</v>
      </c>
      <c r="E76" s="37"/>
      <c r="F76" s="116">
        <f t="shared" si="1995"/>
        <v>0</v>
      </c>
      <c r="G76" s="116"/>
      <c r="H76" s="116">
        <f t="shared" si="1995"/>
        <v>0</v>
      </c>
      <c r="I76" s="116"/>
      <c r="J76" s="116">
        <f t="shared" ref="J76" si="2785">I76*$D76</f>
        <v>0</v>
      </c>
      <c r="K76" s="116">
        <f t="shared" si="2142"/>
        <v>0</v>
      </c>
      <c r="L76" s="116">
        <f t="shared" si="2143"/>
        <v>0</v>
      </c>
      <c r="M76" s="116"/>
      <c r="N76" s="116">
        <f t="shared" ref="N76" si="2786">M76*$D76</f>
        <v>0</v>
      </c>
      <c r="O76" s="116"/>
      <c r="P76" s="116">
        <f t="shared" ref="P76" si="2787">O76*$D76</f>
        <v>0</v>
      </c>
      <c r="Q76" s="116"/>
      <c r="R76" s="116">
        <f t="shared" si="2057"/>
        <v>0</v>
      </c>
      <c r="S76" s="116">
        <f t="shared" si="2146"/>
        <v>0</v>
      </c>
      <c r="T76" s="116">
        <f t="shared" si="2147"/>
        <v>0</v>
      </c>
      <c r="U76" s="116">
        <v>0</v>
      </c>
      <c r="V76" s="116">
        <f t="shared" ref="V76" si="2788">U76*$D76</f>
        <v>0</v>
      </c>
      <c r="W76" s="116"/>
      <c r="X76" s="116">
        <f t="shared" ref="X76" si="2789">W76*$D76</f>
        <v>0</v>
      </c>
      <c r="Y76" s="116"/>
      <c r="Z76" s="116">
        <f t="shared" si="2060"/>
        <v>0</v>
      </c>
      <c r="AA76" s="116">
        <f t="shared" si="2150"/>
        <v>0</v>
      </c>
      <c r="AB76" s="116">
        <f t="shared" si="2151"/>
        <v>0</v>
      </c>
      <c r="AC76" s="116"/>
      <c r="AD76" s="116">
        <f t="shared" ref="AD76" si="2790">AC76*$D76</f>
        <v>0</v>
      </c>
      <c r="AE76" s="116"/>
      <c r="AF76" s="116">
        <f t="shared" ref="AF76" si="2791">AE76*$D76</f>
        <v>0</v>
      </c>
      <c r="AG76" s="116"/>
      <c r="AH76" s="116">
        <f t="shared" si="2063"/>
        <v>0</v>
      </c>
      <c r="AI76" s="116">
        <f t="shared" si="2154"/>
        <v>0</v>
      </c>
      <c r="AJ76" s="116">
        <f t="shared" si="2155"/>
        <v>0</v>
      </c>
      <c r="AK76" s="116">
        <v>1</v>
      </c>
      <c r="AL76" s="116">
        <f t="shared" ref="AL76" si="2792">AK76*$D76</f>
        <v>140</v>
      </c>
      <c r="AM76" s="116"/>
      <c r="AN76" s="116">
        <f t="shared" ref="AN76" si="2793">AM76*$D76</f>
        <v>0</v>
      </c>
      <c r="AO76" s="116"/>
      <c r="AP76" s="116">
        <f t="shared" si="2066"/>
        <v>0</v>
      </c>
      <c r="AQ76" s="116">
        <f t="shared" si="2158"/>
        <v>1</v>
      </c>
      <c r="AR76" s="116">
        <f t="shared" si="2159"/>
        <v>140</v>
      </c>
      <c r="AS76" s="116"/>
      <c r="AT76" s="116">
        <f t="shared" ref="AT76" si="2794">AS76*$D76</f>
        <v>0</v>
      </c>
      <c r="AU76" s="116"/>
      <c r="AV76" s="116">
        <f t="shared" ref="AV76" si="2795">AU76*$D76</f>
        <v>0</v>
      </c>
      <c r="AW76" s="116"/>
      <c r="AX76" s="116">
        <f t="shared" si="2069"/>
        <v>0</v>
      </c>
      <c r="AY76" s="116">
        <f t="shared" si="2162"/>
        <v>0</v>
      </c>
      <c r="AZ76" s="116">
        <f t="shared" si="2163"/>
        <v>0</v>
      </c>
      <c r="BA76" s="116"/>
      <c r="BB76" s="116">
        <f t="shared" ref="BB76" si="2796">BA76*$D76</f>
        <v>0</v>
      </c>
      <c r="BC76" s="116"/>
      <c r="BD76" s="116">
        <f t="shared" ref="BD76" si="2797">BC76*$D76</f>
        <v>0</v>
      </c>
      <c r="BE76" s="116"/>
      <c r="BF76" s="116">
        <f t="shared" si="2072"/>
        <v>0</v>
      </c>
      <c r="BG76" s="116">
        <f t="shared" si="2166"/>
        <v>0</v>
      </c>
      <c r="BH76" s="116">
        <f t="shared" si="2167"/>
        <v>0</v>
      </c>
      <c r="BI76" s="116"/>
      <c r="BJ76" s="116">
        <f t="shared" ref="BJ76" si="2798">BI76*$D76</f>
        <v>0</v>
      </c>
      <c r="BK76" s="116"/>
      <c r="BL76" s="116">
        <f t="shared" ref="BL76" si="2799">BK76*$D76</f>
        <v>0</v>
      </c>
      <c r="BM76" s="116"/>
      <c r="BN76" s="116">
        <f t="shared" si="2075"/>
        <v>0</v>
      </c>
      <c r="BO76" s="116">
        <f t="shared" si="2170"/>
        <v>0</v>
      </c>
      <c r="BP76" s="116">
        <f t="shared" si="2171"/>
        <v>0</v>
      </c>
      <c r="BQ76" s="116"/>
      <c r="BR76" s="116">
        <f t="shared" ref="BR76" si="2800">BQ76*$D76</f>
        <v>0</v>
      </c>
      <c r="BS76" s="116"/>
      <c r="BT76" s="116">
        <f t="shared" ref="BT76" si="2801">BS76*$D76</f>
        <v>0</v>
      </c>
      <c r="BU76" s="116"/>
      <c r="BV76" s="116">
        <f t="shared" si="2078"/>
        <v>0</v>
      </c>
      <c r="BW76" s="116">
        <f t="shared" si="2174"/>
        <v>0</v>
      </c>
      <c r="BX76" s="116">
        <f t="shared" si="2175"/>
        <v>0</v>
      </c>
      <c r="BY76" s="116"/>
      <c r="BZ76" s="116">
        <f t="shared" si="2729"/>
        <v>0</v>
      </c>
      <c r="CA76" s="116"/>
      <c r="CB76" s="116">
        <f t="shared" ref="CB76" si="2802">CA76*$D76</f>
        <v>0</v>
      </c>
      <c r="CC76" s="116"/>
      <c r="CD76" s="116">
        <f t="shared" si="2080"/>
        <v>0</v>
      </c>
      <c r="CE76" s="116">
        <f t="shared" si="2731"/>
        <v>0</v>
      </c>
      <c r="CF76" s="116">
        <f t="shared" si="2177"/>
        <v>0</v>
      </c>
      <c r="CG76" s="116"/>
      <c r="CH76" s="116">
        <f t="shared" ref="CH76" si="2803">CG76*$D76</f>
        <v>0</v>
      </c>
      <c r="CI76" s="116"/>
      <c r="CJ76" s="116">
        <f t="shared" ref="CJ76" si="2804">CI76*$D76</f>
        <v>0</v>
      </c>
      <c r="CK76" s="116"/>
      <c r="CL76" s="116">
        <f t="shared" si="2083"/>
        <v>0</v>
      </c>
      <c r="CM76" s="116">
        <f t="shared" si="2180"/>
        <v>0</v>
      </c>
      <c r="CN76" s="116">
        <f t="shared" si="2181"/>
        <v>0</v>
      </c>
      <c r="CO76" s="116"/>
      <c r="CP76" s="116">
        <f t="shared" ref="CP76" si="2805">CO76*$D76</f>
        <v>0</v>
      </c>
      <c r="CQ76" s="116"/>
      <c r="CR76" s="116">
        <f t="shared" ref="CR76" si="2806">CQ76*$D76</f>
        <v>0</v>
      </c>
      <c r="CS76" s="116"/>
      <c r="CT76" s="116">
        <f t="shared" si="2086"/>
        <v>0</v>
      </c>
      <c r="CU76" s="116">
        <f t="shared" si="2184"/>
        <v>0</v>
      </c>
      <c r="CV76" s="116">
        <f t="shared" si="2185"/>
        <v>0</v>
      </c>
      <c r="CW76" s="116">
        <v>0</v>
      </c>
      <c r="CX76" s="116">
        <f t="shared" ref="CX76" si="2807">CW76*$D76</f>
        <v>0</v>
      </c>
      <c r="CY76" s="116"/>
      <c r="CZ76" s="116">
        <f t="shared" ref="CZ76" si="2808">CY76*$D76</f>
        <v>0</v>
      </c>
      <c r="DA76" s="116"/>
      <c r="DB76" s="116">
        <f t="shared" si="2089"/>
        <v>0</v>
      </c>
      <c r="DC76" s="116">
        <f t="shared" si="2188"/>
        <v>0</v>
      </c>
      <c r="DD76" s="116">
        <f t="shared" si="2189"/>
        <v>0</v>
      </c>
      <c r="DE76" s="116">
        <v>1</v>
      </c>
      <c r="DF76" s="116">
        <f t="shared" ref="DF76" si="2809">DE76*$D76</f>
        <v>140</v>
      </c>
      <c r="DG76" s="116"/>
      <c r="DH76" s="116">
        <f t="shared" ref="DH76" si="2810">DG76*$D76</f>
        <v>0</v>
      </c>
      <c r="DI76" s="116"/>
      <c r="DJ76" s="116">
        <f t="shared" si="2092"/>
        <v>0</v>
      </c>
      <c r="DK76" s="116">
        <f t="shared" si="2192"/>
        <v>1</v>
      </c>
      <c r="DL76" s="116">
        <f t="shared" si="2193"/>
        <v>140</v>
      </c>
      <c r="DM76" s="116">
        <v>1</v>
      </c>
      <c r="DN76" s="116">
        <f t="shared" ref="DN76" si="2811">DM76*$D76</f>
        <v>140</v>
      </c>
      <c r="DO76" s="116"/>
      <c r="DP76" s="116">
        <f t="shared" ref="DP76" si="2812">DO76*$D76</f>
        <v>0</v>
      </c>
      <c r="DQ76" s="116"/>
      <c r="DR76" s="116">
        <f t="shared" si="2095"/>
        <v>0</v>
      </c>
      <c r="DS76" s="116">
        <f t="shared" si="2196"/>
        <v>1</v>
      </c>
      <c r="DT76" s="116">
        <f t="shared" si="2197"/>
        <v>140</v>
      </c>
      <c r="DU76" s="116"/>
      <c r="DV76" s="116">
        <f t="shared" si="2742"/>
        <v>0</v>
      </c>
      <c r="DW76" s="116"/>
      <c r="DX76" s="116">
        <f t="shared" si="2743"/>
        <v>0</v>
      </c>
      <c r="DY76" s="116"/>
      <c r="DZ76" s="116">
        <f t="shared" si="2744"/>
        <v>0</v>
      </c>
      <c r="EA76" s="116">
        <f t="shared" si="2198"/>
        <v>0</v>
      </c>
      <c r="EB76" s="116">
        <f t="shared" si="2199"/>
        <v>0</v>
      </c>
      <c r="EC76" s="116"/>
      <c r="ED76" s="116">
        <f t="shared" ref="ED76" si="2813">EC76*$D76</f>
        <v>0</v>
      </c>
      <c r="EE76" s="116"/>
      <c r="EF76" s="116">
        <f t="shared" ref="EF76" si="2814">EE76*$D76</f>
        <v>0</v>
      </c>
      <c r="EG76" s="116"/>
      <c r="EH76" s="116">
        <f t="shared" si="2098"/>
        <v>0</v>
      </c>
      <c r="EI76" s="116">
        <f t="shared" si="2202"/>
        <v>0</v>
      </c>
      <c r="EJ76" s="116">
        <f t="shared" si="2203"/>
        <v>0</v>
      </c>
      <c r="EK76" s="116"/>
      <c r="EL76" s="116">
        <f t="shared" ref="EL76" si="2815">EK76*$D76</f>
        <v>0</v>
      </c>
      <c r="EM76" s="116"/>
      <c r="EN76" s="116">
        <f t="shared" ref="EN76" si="2816">EM76*$D76</f>
        <v>0</v>
      </c>
      <c r="EO76" s="116"/>
      <c r="EP76" s="116">
        <f t="shared" si="2101"/>
        <v>0</v>
      </c>
      <c r="EQ76" s="116">
        <f t="shared" si="2206"/>
        <v>0</v>
      </c>
      <c r="ER76" s="116">
        <f t="shared" si="2207"/>
        <v>0</v>
      </c>
      <c r="ES76" s="116"/>
      <c r="ET76" s="116">
        <f t="shared" ref="ET76" si="2817">ES76*$D76</f>
        <v>0</v>
      </c>
      <c r="EU76" s="116"/>
      <c r="EV76" s="116">
        <f t="shared" ref="EV76" si="2818">EU76*$D76</f>
        <v>0</v>
      </c>
      <c r="EW76" s="116"/>
      <c r="EX76" s="116">
        <f t="shared" si="2104"/>
        <v>0</v>
      </c>
      <c r="EY76" s="116">
        <f t="shared" si="2210"/>
        <v>0</v>
      </c>
      <c r="EZ76" s="116">
        <f t="shared" si="2211"/>
        <v>0</v>
      </c>
      <c r="FA76" s="116"/>
      <c r="FB76" s="116">
        <f t="shared" ref="FB76" si="2819">FA76*$D76</f>
        <v>0</v>
      </c>
      <c r="FC76" s="116"/>
      <c r="FD76" s="116">
        <f t="shared" ref="FD76" si="2820">FC76*$D76</f>
        <v>0</v>
      </c>
      <c r="FE76" s="116"/>
      <c r="FF76" s="116">
        <f t="shared" si="2107"/>
        <v>0</v>
      </c>
      <c r="FG76" s="116">
        <f t="shared" si="2214"/>
        <v>0</v>
      </c>
      <c r="FH76" s="116">
        <f t="shared" si="2215"/>
        <v>0</v>
      </c>
      <c r="FI76" s="116"/>
      <c r="FJ76" s="116">
        <f t="shared" ref="FJ76" si="2821">FI76*$D76</f>
        <v>0</v>
      </c>
      <c r="FK76" s="116"/>
      <c r="FL76" s="116">
        <f t="shared" ref="FL76" si="2822">FK76*$D76</f>
        <v>0</v>
      </c>
      <c r="FM76" s="116"/>
      <c r="FN76" s="116">
        <f t="shared" si="2110"/>
        <v>0</v>
      </c>
      <c r="FO76" s="116">
        <f t="shared" si="2218"/>
        <v>0</v>
      </c>
      <c r="FP76" s="116">
        <f t="shared" si="2219"/>
        <v>0</v>
      </c>
      <c r="FQ76" s="116"/>
      <c r="FR76" s="116">
        <f t="shared" ref="FR76" si="2823">FQ76*$D76</f>
        <v>0</v>
      </c>
      <c r="FS76" s="116"/>
      <c r="FT76" s="116">
        <f t="shared" ref="FT76" si="2824">FS76*$D76</f>
        <v>0</v>
      </c>
      <c r="FU76" s="116"/>
      <c r="FV76" s="116">
        <f t="shared" si="2113"/>
        <v>0</v>
      </c>
      <c r="FW76" s="116">
        <f t="shared" si="2222"/>
        <v>0</v>
      </c>
      <c r="FX76" s="116">
        <f t="shared" si="2223"/>
        <v>0</v>
      </c>
      <c r="FY76" s="116">
        <v>1</v>
      </c>
      <c r="FZ76" s="116">
        <f t="shared" ref="FZ76" si="2825">FY76*$D76</f>
        <v>140</v>
      </c>
      <c r="GA76" s="116"/>
      <c r="GB76" s="116">
        <f t="shared" ref="GB76" si="2826">GA76*$D76</f>
        <v>0</v>
      </c>
      <c r="GC76" s="116"/>
      <c r="GD76" s="116">
        <f t="shared" si="2116"/>
        <v>0</v>
      </c>
      <c r="GE76" s="116">
        <f t="shared" si="2226"/>
        <v>1</v>
      </c>
      <c r="GF76" s="116">
        <f t="shared" si="2227"/>
        <v>140</v>
      </c>
      <c r="GG76" s="116"/>
      <c r="GH76" s="116">
        <f t="shared" ref="GH76" si="2827">GG76*$D76</f>
        <v>0</v>
      </c>
      <c r="GI76" s="116"/>
      <c r="GJ76" s="116">
        <f t="shared" ref="GJ76" si="2828">GI76*$D76</f>
        <v>0</v>
      </c>
      <c r="GK76" s="116"/>
      <c r="GL76" s="116">
        <f t="shared" si="2119"/>
        <v>0</v>
      </c>
      <c r="GM76" s="116">
        <f t="shared" si="2230"/>
        <v>0</v>
      </c>
      <c r="GN76" s="116">
        <f t="shared" si="2231"/>
        <v>0</v>
      </c>
      <c r="GO76" s="116"/>
      <c r="GP76" s="116">
        <f t="shared" ref="GP76" si="2829">GO76*$D76</f>
        <v>0</v>
      </c>
      <c r="GQ76" s="116"/>
      <c r="GR76" s="116">
        <f t="shared" ref="GR76" si="2830">GQ76*$D76</f>
        <v>0</v>
      </c>
      <c r="GS76" s="116"/>
      <c r="GT76" s="116">
        <f t="shared" si="2122"/>
        <v>0</v>
      </c>
      <c r="GU76" s="116">
        <f t="shared" si="2234"/>
        <v>0</v>
      </c>
      <c r="GV76" s="116">
        <f t="shared" si="2235"/>
        <v>0</v>
      </c>
      <c r="GW76" s="116"/>
      <c r="GX76" s="116">
        <f t="shared" ref="GX76" si="2831">GW76*$D76</f>
        <v>0</v>
      </c>
      <c r="GY76" s="116"/>
      <c r="GZ76" s="116">
        <f t="shared" ref="GZ76" si="2832">GY76*$D76</f>
        <v>0</v>
      </c>
      <c r="HA76" s="116"/>
      <c r="HB76" s="116">
        <f t="shared" si="2125"/>
        <v>0</v>
      </c>
      <c r="HC76" s="116">
        <f t="shared" si="2238"/>
        <v>0</v>
      </c>
      <c r="HD76" s="116">
        <f t="shared" si="2239"/>
        <v>0</v>
      </c>
      <c r="HE76" s="116"/>
      <c r="HF76" s="116">
        <f t="shared" ref="HF76" si="2833">HE76*$D76</f>
        <v>0</v>
      </c>
      <c r="HG76" s="116"/>
      <c r="HH76" s="116">
        <f t="shared" ref="HH76" si="2834">HG76*$D76</f>
        <v>0</v>
      </c>
      <c r="HI76" s="116"/>
      <c r="HJ76" s="116">
        <f t="shared" si="2128"/>
        <v>0</v>
      </c>
      <c r="HK76" s="116">
        <f t="shared" si="2242"/>
        <v>0</v>
      </c>
      <c r="HL76" s="116">
        <f t="shared" si="2243"/>
        <v>0</v>
      </c>
      <c r="HM76" s="116"/>
      <c r="HN76" s="116">
        <f t="shared" ref="HN76" si="2835">HM76*$D76</f>
        <v>0</v>
      </c>
      <c r="HO76" s="116"/>
      <c r="HP76" s="116">
        <f t="shared" ref="HP76" si="2836">HO76*$D76</f>
        <v>0</v>
      </c>
      <c r="HQ76" s="116"/>
      <c r="HR76" s="116">
        <f t="shared" si="2131"/>
        <v>0</v>
      </c>
      <c r="HS76" s="116">
        <f t="shared" si="2246"/>
        <v>0</v>
      </c>
      <c r="HT76" s="116">
        <f t="shared" si="2247"/>
        <v>0</v>
      </c>
      <c r="HU76" s="116"/>
      <c r="HV76" s="116">
        <f t="shared" si="2769"/>
        <v>0</v>
      </c>
      <c r="HW76" s="116"/>
      <c r="HX76" s="116">
        <f t="shared" si="2770"/>
        <v>0</v>
      </c>
      <c r="HY76" s="116"/>
      <c r="HZ76" s="116">
        <f t="shared" si="2771"/>
        <v>0</v>
      </c>
      <c r="IA76" s="116">
        <f t="shared" si="2248"/>
        <v>0</v>
      </c>
      <c r="IB76" s="116">
        <f t="shared" si="2249"/>
        <v>0</v>
      </c>
      <c r="IC76" s="116"/>
      <c r="ID76" s="116">
        <f t="shared" ref="ID76" si="2837">IC76*$D76</f>
        <v>0</v>
      </c>
      <c r="IE76" s="116"/>
      <c r="IF76" s="116">
        <f t="shared" ref="IF76" si="2838">IE76*$D76</f>
        <v>0</v>
      </c>
      <c r="IG76" s="116"/>
      <c r="IH76" s="116">
        <f t="shared" si="2134"/>
        <v>0</v>
      </c>
      <c r="II76" s="116">
        <f t="shared" si="2252"/>
        <v>0</v>
      </c>
      <c r="IJ76" s="116">
        <f t="shared" si="2253"/>
        <v>0</v>
      </c>
      <c r="IK76" s="116">
        <v>2</v>
      </c>
      <c r="IL76" s="116">
        <f t="shared" ref="IL76" si="2839">IK76*$D76</f>
        <v>280</v>
      </c>
      <c r="IM76" s="116">
        <v>1</v>
      </c>
      <c r="IN76" s="116">
        <v>80</v>
      </c>
      <c r="IO76" s="116"/>
      <c r="IP76" s="116">
        <v>60</v>
      </c>
      <c r="IQ76" s="116">
        <f t="shared" si="2256"/>
        <v>3</v>
      </c>
      <c r="IR76" s="116">
        <f t="shared" si="2257"/>
        <v>420</v>
      </c>
      <c r="IS76" s="116"/>
      <c r="IT76" s="116">
        <f t="shared" ref="IT76" si="2840">IS76*$D76</f>
        <v>0</v>
      </c>
      <c r="IU76" s="116"/>
      <c r="IV76" s="116">
        <f t="shared" ref="IV76" si="2841">IU76*$D76</f>
        <v>0</v>
      </c>
      <c r="IW76" s="116"/>
      <c r="IX76" s="116">
        <f t="shared" si="2140"/>
        <v>0</v>
      </c>
      <c r="IY76" s="116">
        <f t="shared" si="2260"/>
        <v>0</v>
      </c>
      <c r="IZ76" s="116">
        <f t="shared" si="2261"/>
        <v>0</v>
      </c>
      <c r="JA76" s="116"/>
      <c r="JB76" s="116">
        <f t="shared" si="2778"/>
        <v>0</v>
      </c>
      <c r="JC76" s="116"/>
      <c r="JD76" s="116">
        <f t="shared" ref="JD76:JD80" si="2842">JC76*$D76</f>
        <v>0</v>
      </c>
      <c r="JE76" s="116"/>
      <c r="JF76" s="116">
        <f t="shared" si="2779"/>
        <v>0</v>
      </c>
      <c r="JG76" s="116">
        <f t="shared" si="2780"/>
        <v>0</v>
      </c>
      <c r="JH76" s="116">
        <f t="shared" si="2781"/>
        <v>0</v>
      </c>
      <c r="JI76" s="116">
        <f t="shared" si="2782"/>
        <v>6</v>
      </c>
      <c r="JJ76" s="116">
        <f t="shared" si="2782"/>
        <v>840</v>
      </c>
      <c r="JK76" s="116">
        <f t="shared" si="2782"/>
        <v>1</v>
      </c>
      <c r="JL76" s="116">
        <f t="shared" si="2782"/>
        <v>80</v>
      </c>
      <c r="JM76" s="116">
        <f t="shared" si="2782"/>
        <v>0</v>
      </c>
      <c r="JN76" s="116">
        <f t="shared" si="2782"/>
        <v>60</v>
      </c>
      <c r="JO76" s="116">
        <f t="shared" si="2783"/>
        <v>7</v>
      </c>
      <c r="JP76" s="116">
        <f t="shared" si="2784"/>
        <v>980</v>
      </c>
    </row>
    <row r="77" spans="1:276" ht="27.75" customHeight="1">
      <c r="A77" s="34">
        <v>3</v>
      </c>
      <c r="B77" s="18" t="s">
        <v>108</v>
      </c>
      <c r="C77" s="24" t="s">
        <v>88</v>
      </c>
      <c r="D77" s="156">
        <v>5.25</v>
      </c>
      <c r="E77" s="37"/>
      <c r="F77" s="116">
        <f t="shared" si="1995"/>
        <v>0</v>
      </c>
      <c r="G77" s="116"/>
      <c r="H77" s="116">
        <f t="shared" si="1995"/>
        <v>0</v>
      </c>
      <c r="I77" s="116"/>
      <c r="J77" s="116">
        <f t="shared" ref="J77" si="2843">I77*$D77</f>
        <v>0</v>
      </c>
      <c r="K77" s="116">
        <f t="shared" si="2142"/>
        <v>0</v>
      </c>
      <c r="L77" s="116">
        <f t="shared" si="2143"/>
        <v>0</v>
      </c>
      <c r="M77" s="116"/>
      <c r="N77" s="116">
        <f t="shared" ref="N77" si="2844">M77*$D77</f>
        <v>0</v>
      </c>
      <c r="O77" s="116"/>
      <c r="P77" s="116">
        <f t="shared" ref="P77" si="2845">O77*$D77</f>
        <v>0</v>
      </c>
      <c r="Q77" s="116"/>
      <c r="R77" s="116">
        <f t="shared" si="2057"/>
        <v>0</v>
      </c>
      <c r="S77" s="116">
        <f t="shared" si="2146"/>
        <v>0</v>
      </c>
      <c r="T77" s="116">
        <f t="shared" si="2147"/>
        <v>0</v>
      </c>
      <c r="U77" s="116"/>
      <c r="V77" s="116">
        <f t="shared" ref="V77" si="2846">U77*$D77</f>
        <v>0</v>
      </c>
      <c r="W77" s="116"/>
      <c r="X77" s="116">
        <f t="shared" ref="X77" si="2847">W77*$D77</f>
        <v>0</v>
      </c>
      <c r="Y77" s="116"/>
      <c r="Z77" s="116">
        <f t="shared" si="2060"/>
        <v>0</v>
      </c>
      <c r="AA77" s="116">
        <f t="shared" si="2150"/>
        <v>0</v>
      </c>
      <c r="AB77" s="116">
        <f t="shared" si="2151"/>
        <v>0</v>
      </c>
      <c r="AC77" s="116"/>
      <c r="AD77" s="116">
        <f t="shared" ref="AD77" si="2848">AC77*$D77</f>
        <v>0</v>
      </c>
      <c r="AE77" s="116"/>
      <c r="AF77" s="116">
        <f t="shared" ref="AF77" si="2849">AE77*$D77</f>
        <v>0</v>
      </c>
      <c r="AG77" s="116"/>
      <c r="AH77" s="116">
        <f t="shared" si="2063"/>
        <v>0</v>
      </c>
      <c r="AI77" s="116">
        <f t="shared" si="2154"/>
        <v>0</v>
      </c>
      <c r="AJ77" s="116">
        <f t="shared" si="2155"/>
        <v>0</v>
      </c>
      <c r="AK77" s="116"/>
      <c r="AL77" s="116">
        <f t="shared" ref="AL77" si="2850">AK77*$D77</f>
        <v>0</v>
      </c>
      <c r="AM77" s="116"/>
      <c r="AN77" s="116">
        <f t="shared" ref="AN77" si="2851">AM77*$D77</f>
        <v>0</v>
      </c>
      <c r="AO77" s="116"/>
      <c r="AP77" s="116">
        <f t="shared" si="2066"/>
        <v>0</v>
      </c>
      <c r="AQ77" s="116">
        <f t="shared" si="2158"/>
        <v>0</v>
      </c>
      <c r="AR77" s="116">
        <f t="shared" si="2159"/>
        <v>0</v>
      </c>
      <c r="AS77" s="116"/>
      <c r="AT77" s="116">
        <f t="shared" ref="AT77" si="2852">AS77*$D77</f>
        <v>0</v>
      </c>
      <c r="AU77" s="116"/>
      <c r="AV77" s="116">
        <f t="shared" ref="AV77" si="2853">AU77*$D77</f>
        <v>0</v>
      </c>
      <c r="AW77" s="116"/>
      <c r="AX77" s="116">
        <f t="shared" si="2069"/>
        <v>0</v>
      </c>
      <c r="AY77" s="116">
        <f t="shared" si="2162"/>
        <v>0</v>
      </c>
      <c r="AZ77" s="116">
        <f t="shared" si="2163"/>
        <v>0</v>
      </c>
      <c r="BA77" s="116"/>
      <c r="BB77" s="116">
        <f t="shared" ref="BB77" si="2854">BA77*$D77</f>
        <v>0</v>
      </c>
      <c r="BC77" s="116"/>
      <c r="BD77" s="116">
        <f t="shared" ref="BD77" si="2855">BC77*$D77</f>
        <v>0</v>
      </c>
      <c r="BE77" s="116"/>
      <c r="BF77" s="116">
        <f t="shared" si="2072"/>
        <v>0</v>
      </c>
      <c r="BG77" s="116">
        <f t="shared" si="2166"/>
        <v>0</v>
      </c>
      <c r="BH77" s="116">
        <f t="shared" si="2167"/>
        <v>0</v>
      </c>
      <c r="BI77" s="116"/>
      <c r="BJ77" s="116">
        <f t="shared" ref="BJ77" si="2856">BI77*$D77</f>
        <v>0</v>
      </c>
      <c r="BK77" s="116"/>
      <c r="BL77" s="116">
        <f t="shared" ref="BL77" si="2857">BK77*$D77</f>
        <v>0</v>
      </c>
      <c r="BM77" s="116"/>
      <c r="BN77" s="116">
        <f t="shared" si="2075"/>
        <v>0</v>
      </c>
      <c r="BO77" s="116">
        <f t="shared" si="2170"/>
        <v>0</v>
      </c>
      <c r="BP77" s="116">
        <f t="shared" si="2171"/>
        <v>0</v>
      </c>
      <c r="BQ77" s="116"/>
      <c r="BR77" s="116">
        <f t="shared" ref="BR77" si="2858">BQ77*$D77</f>
        <v>0</v>
      </c>
      <c r="BS77" s="116"/>
      <c r="BT77" s="116">
        <f t="shared" ref="BT77" si="2859">BS77*$D77</f>
        <v>0</v>
      </c>
      <c r="BU77" s="116"/>
      <c r="BV77" s="116">
        <f t="shared" si="2078"/>
        <v>0</v>
      </c>
      <c r="BW77" s="116">
        <f t="shared" si="2174"/>
        <v>0</v>
      </c>
      <c r="BX77" s="116">
        <f t="shared" si="2175"/>
        <v>0</v>
      </c>
      <c r="BY77" s="116"/>
      <c r="BZ77" s="116">
        <f t="shared" si="2729"/>
        <v>0</v>
      </c>
      <c r="CA77" s="116"/>
      <c r="CB77" s="116">
        <f t="shared" ref="CB77" si="2860">CA77*$D77</f>
        <v>0</v>
      </c>
      <c r="CC77" s="116"/>
      <c r="CD77" s="116">
        <f t="shared" si="2080"/>
        <v>0</v>
      </c>
      <c r="CE77" s="116">
        <f t="shared" si="2731"/>
        <v>0</v>
      </c>
      <c r="CF77" s="116">
        <f t="shared" si="2177"/>
        <v>0</v>
      </c>
      <c r="CG77" s="116"/>
      <c r="CH77" s="116">
        <f t="shared" ref="CH77" si="2861">CG77*$D77</f>
        <v>0</v>
      </c>
      <c r="CI77" s="116"/>
      <c r="CJ77" s="116">
        <f t="shared" ref="CJ77" si="2862">CI77*$D77</f>
        <v>0</v>
      </c>
      <c r="CK77" s="116"/>
      <c r="CL77" s="116">
        <f t="shared" si="2083"/>
        <v>0</v>
      </c>
      <c r="CM77" s="116">
        <f t="shared" si="2180"/>
        <v>0</v>
      </c>
      <c r="CN77" s="116">
        <f t="shared" si="2181"/>
        <v>0</v>
      </c>
      <c r="CO77" s="116"/>
      <c r="CP77" s="116">
        <f t="shared" ref="CP77" si="2863">CO77*$D77</f>
        <v>0</v>
      </c>
      <c r="CQ77" s="116"/>
      <c r="CR77" s="116">
        <f t="shared" ref="CR77" si="2864">CQ77*$D77</f>
        <v>0</v>
      </c>
      <c r="CS77" s="116"/>
      <c r="CT77" s="116">
        <f t="shared" si="2086"/>
        <v>0</v>
      </c>
      <c r="CU77" s="116">
        <f t="shared" si="2184"/>
        <v>0</v>
      </c>
      <c r="CV77" s="116">
        <f t="shared" si="2185"/>
        <v>0</v>
      </c>
      <c r="CW77" s="116"/>
      <c r="CX77" s="116">
        <f t="shared" ref="CX77" si="2865">CW77*$D77</f>
        <v>0</v>
      </c>
      <c r="CY77" s="116"/>
      <c r="CZ77" s="116">
        <f t="shared" ref="CZ77" si="2866">CY77*$D77</f>
        <v>0</v>
      </c>
      <c r="DA77" s="116"/>
      <c r="DB77" s="116">
        <f t="shared" si="2089"/>
        <v>0</v>
      </c>
      <c r="DC77" s="116">
        <f t="shared" si="2188"/>
        <v>0</v>
      </c>
      <c r="DD77" s="116">
        <f t="shared" si="2189"/>
        <v>0</v>
      </c>
      <c r="DE77" s="116"/>
      <c r="DF77" s="116">
        <f t="shared" ref="DF77" si="2867">DE77*$D77</f>
        <v>0</v>
      </c>
      <c r="DG77" s="116"/>
      <c r="DH77" s="116">
        <f t="shared" ref="DH77" si="2868">DG77*$D77</f>
        <v>0</v>
      </c>
      <c r="DI77" s="116"/>
      <c r="DJ77" s="116">
        <f t="shared" si="2092"/>
        <v>0</v>
      </c>
      <c r="DK77" s="116">
        <f t="shared" si="2192"/>
        <v>0</v>
      </c>
      <c r="DL77" s="116">
        <f t="shared" si="2193"/>
        <v>0</v>
      </c>
      <c r="DM77" s="116"/>
      <c r="DN77" s="116">
        <f t="shared" ref="DN77" si="2869">DM77*$D77</f>
        <v>0</v>
      </c>
      <c r="DO77" s="116"/>
      <c r="DP77" s="116">
        <f t="shared" ref="DP77" si="2870">DO77*$D77</f>
        <v>0</v>
      </c>
      <c r="DQ77" s="116"/>
      <c r="DR77" s="116">
        <f t="shared" si="2095"/>
        <v>0</v>
      </c>
      <c r="DS77" s="116">
        <f t="shared" si="2196"/>
        <v>0</v>
      </c>
      <c r="DT77" s="116">
        <f t="shared" si="2197"/>
        <v>0</v>
      </c>
      <c r="DU77" s="116"/>
      <c r="DV77" s="116">
        <f t="shared" si="2742"/>
        <v>0</v>
      </c>
      <c r="DW77" s="116"/>
      <c r="DX77" s="116">
        <f t="shared" si="2743"/>
        <v>0</v>
      </c>
      <c r="DY77" s="116"/>
      <c r="DZ77" s="116">
        <f t="shared" si="2744"/>
        <v>0</v>
      </c>
      <c r="EA77" s="116">
        <f t="shared" si="2198"/>
        <v>0</v>
      </c>
      <c r="EB77" s="116">
        <f t="shared" si="2199"/>
        <v>0</v>
      </c>
      <c r="EC77" s="116"/>
      <c r="ED77" s="116">
        <f t="shared" ref="ED77" si="2871">EC77*$D77</f>
        <v>0</v>
      </c>
      <c r="EE77" s="116"/>
      <c r="EF77" s="116">
        <f t="shared" ref="EF77" si="2872">EE77*$D77</f>
        <v>0</v>
      </c>
      <c r="EG77" s="116"/>
      <c r="EH77" s="116">
        <f t="shared" si="2098"/>
        <v>0</v>
      </c>
      <c r="EI77" s="116">
        <f t="shared" si="2202"/>
        <v>0</v>
      </c>
      <c r="EJ77" s="116">
        <f t="shared" si="2203"/>
        <v>0</v>
      </c>
      <c r="EK77" s="116"/>
      <c r="EL77" s="116">
        <f t="shared" ref="EL77" si="2873">EK77*$D77</f>
        <v>0</v>
      </c>
      <c r="EM77" s="116"/>
      <c r="EN77" s="116">
        <f t="shared" ref="EN77" si="2874">EM77*$D77</f>
        <v>0</v>
      </c>
      <c r="EO77" s="116"/>
      <c r="EP77" s="116">
        <f t="shared" si="2101"/>
        <v>0</v>
      </c>
      <c r="EQ77" s="116">
        <f t="shared" si="2206"/>
        <v>0</v>
      </c>
      <c r="ER77" s="116">
        <f t="shared" si="2207"/>
        <v>0</v>
      </c>
      <c r="ES77" s="116"/>
      <c r="ET77" s="116">
        <f t="shared" ref="ET77" si="2875">ES77*$D77</f>
        <v>0</v>
      </c>
      <c r="EU77" s="116"/>
      <c r="EV77" s="116">
        <f t="shared" ref="EV77" si="2876">EU77*$D77</f>
        <v>0</v>
      </c>
      <c r="EW77" s="116"/>
      <c r="EX77" s="116">
        <f t="shared" si="2104"/>
        <v>0</v>
      </c>
      <c r="EY77" s="116">
        <f t="shared" si="2210"/>
        <v>0</v>
      </c>
      <c r="EZ77" s="116">
        <f t="shared" si="2211"/>
        <v>0</v>
      </c>
      <c r="FA77" s="116"/>
      <c r="FB77" s="116">
        <f t="shared" ref="FB77" si="2877">FA77*$D77</f>
        <v>0</v>
      </c>
      <c r="FC77" s="116"/>
      <c r="FD77" s="116">
        <f t="shared" ref="FD77" si="2878">FC77*$D77</f>
        <v>0</v>
      </c>
      <c r="FE77" s="116"/>
      <c r="FF77" s="116">
        <f t="shared" si="2107"/>
        <v>0</v>
      </c>
      <c r="FG77" s="116">
        <f t="shared" si="2214"/>
        <v>0</v>
      </c>
      <c r="FH77" s="116">
        <f t="shared" si="2215"/>
        <v>0</v>
      </c>
      <c r="FI77" s="116"/>
      <c r="FJ77" s="116">
        <f t="shared" ref="FJ77" si="2879">FI77*$D77</f>
        <v>0</v>
      </c>
      <c r="FK77" s="116"/>
      <c r="FL77" s="116">
        <f t="shared" ref="FL77" si="2880">FK77*$D77</f>
        <v>0</v>
      </c>
      <c r="FM77" s="116"/>
      <c r="FN77" s="116">
        <f t="shared" si="2110"/>
        <v>0</v>
      </c>
      <c r="FO77" s="116">
        <f t="shared" si="2218"/>
        <v>0</v>
      </c>
      <c r="FP77" s="116">
        <f t="shared" si="2219"/>
        <v>0</v>
      </c>
      <c r="FQ77" s="116"/>
      <c r="FR77" s="116">
        <f t="shared" ref="FR77" si="2881">FQ77*$D77</f>
        <v>0</v>
      </c>
      <c r="FS77" s="116"/>
      <c r="FT77" s="116">
        <f t="shared" ref="FT77" si="2882">FS77*$D77</f>
        <v>0</v>
      </c>
      <c r="FU77" s="116"/>
      <c r="FV77" s="116">
        <f t="shared" si="2113"/>
        <v>0</v>
      </c>
      <c r="FW77" s="116">
        <f t="shared" si="2222"/>
        <v>0</v>
      </c>
      <c r="FX77" s="116">
        <f t="shared" si="2223"/>
        <v>0</v>
      </c>
      <c r="FY77" s="116"/>
      <c r="FZ77" s="116">
        <f t="shared" ref="FZ77" si="2883">FY77*$D77</f>
        <v>0</v>
      </c>
      <c r="GA77" s="116"/>
      <c r="GB77" s="116">
        <f t="shared" ref="GB77" si="2884">GA77*$D77</f>
        <v>0</v>
      </c>
      <c r="GC77" s="116"/>
      <c r="GD77" s="116">
        <f t="shared" si="2116"/>
        <v>0</v>
      </c>
      <c r="GE77" s="116">
        <f t="shared" si="2226"/>
        <v>0</v>
      </c>
      <c r="GF77" s="116">
        <f t="shared" si="2227"/>
        <v>0</v>
      </c>
      <c r="GG77" s="116"/>
      <c r="GH77" s="116">
        <f t="shared" ref="GH77" si="2885">GG77*$D77</f>
        <v>0</v>
      </c>
      <c r="GI77" s="116"/>
      <c r="GJ77" s="116">
        <f t="shared" ref="GJ77" si="2886">GI77*$D77</f>
        <v>0</v>
      </c>
      <c r="GK77" s="116"/>
      <c r="GL77" s="116">
        <f t="shared" si="2119"/>
        <v>0</v>
      </c>
      <c r="GM77" s="116">
        <f t="shared" si="2230"/>
        <v>0</v>
      </c>
      <c r="GN77" s="116">
        <f t="shared" si="2231"/>
        <v>0</v>
      </c>
      <c r="GO77" s="116"/>
      <c r="GP77" s="116">
        <f t="shared" ref="GP77" si="2887">GO77*$D77</f>
        <v>0</v>
      </c>
      <c r="GQ77" s="116"/>
      <c r="GR77" s="116">
        <f t="shared" ref="GR77" si="2888">GQ77*$D77</f>
        <v>0</v>
      </c>
      <c r="GS77" s="116"/>
      <c r="GT77" s="116">
        <f t="shared" si="2122"/>
        <v>0</v>
      </c>
      <c r="GU77" s="116">
        <f t="shared" si="2234"/>
        <v>0</v>
      </c>
      <c r="GV77" s="116">
        <f t="shared" si="2235"/>
        <v>0</v>
      </c>
      <c r="GW77" s="116"/>
      <c r="GX77" s="116">
        <f t="shared" ref="GX77" si="2889">GW77*$D77</f>
        <v>0</v>
      </c>
      <c r="GY77" s="116"/>
      <c r="GZ77" s="116">
        <f t="shared" ref="GZ77" si="2890">GY77*$D77</f>
        <v>0</v>
      </c>
      <c r="HA77" s="116"/>
      <c r="HB77" s="116">
        <f t="shared" si="2125"/>
        <v>0</v>
      </c>
      <c r="HC77" s="116">
        <f t="shared" si="2238"/>
        <v>0</v>
      </c>
      <c r="HD77" s="116">
        <f t="shared" si="2239"/>
        <v>0</v>
      </c>
      <c r="HE77" s="116"/>
      <c r="HF77" s="116">
        <f t="shared" ref="HF77" si="2891">HE77*$D77</f>
        <v>0</v>
      </c>
      <c r="HG77" s="116"/>
      <c r="HH77" s="116">
        <f t="shared" ref="HH77" si="2892">HG77*$D77</f>
        <v>0</v>
      </c>
      <c r="HI77" s="116"/>
      <c r="HJ77" s="116">
        <f t="shared" si="2128"/>
        <v>0</v>
      </c>
      <c r="HK77" s="116">
        <f t="shared" si="2242"/>
        <v>0</v>
      </c>
      <c r="HL77" s="116">
        <f t="shared" si="2243"/>
        <v>0</v>
      </c>
      <c r="HM77" s="116"/>
      <c r="HN77" s="116">
        <f t="shared" ref="HN77" si="2893">HM77*$D77</f>
        <v>0</v>
      </c>
      <c r="HO77" s="116"/>
      <c r="HP77" s="116">
        <f t="shared" ref="HP77" si="2894">HO77*$D77</f>
        <v>0</v>
      </c>
      <c r="HQ77" s="116"/>
      <c r="HR77" s="116">
        <f t="shared" si="2131"/>
        <v>0</v>
      </c>
      <c r="HS77" s="116">
        <f t="shared" si="2246"/>
        <v>0</v>
      </c>
      <c r="HT77" s="116">
        <f t="shared" si="2247"/>
        <v>0</v>
      </c>
      <c r="HU77" s="116"/>
      <c r="HV77" s="116">
        <f t="shared" si="2769"/>
        <v>0</v>
      </c>
      <c r="HW77" s="116"/>
      <c r="HX77" s="116">
        <f t="shared" si="2770"/>
        <v>0</v>
      </c>
      <c r="HY77" s="116"/>
      <c r="HZ77" s="116">
        <f t="shared" si="2771"/>
        <v>0</v>
      </c>
      <c r="IA77" s="116">
        <f t="shared" si="2248"/>
        <v>0</v>
      </c>
      <c r="IB77" s="116">
        <f t="shared" si="2249"/>
        <v>0</v>
      </c>
      <c r="IC77" s="116"/>
      <c r="ID77" s="116">
        <f t="shared" ref="ID77" si="2895">IC77*$D77</f>
        <v>0</v>
      </c>
      <c r="IE77" s="116"/>
      <c r="IF77" s="116">
        <f t="shared" ref="IF77" si="2896">IE77*$D77</f>
        <v>0</v>
      </c>
      <c r="IG77" s="116"/>
      <c r="IH77" s="116">
        <f t="shared" si="2134"/>
        <v>0</v>
      </c>
      <c r="II77" s="116">
        <f t="shared" si="2252"/>
        <v>0</v>
      </c>
      <c r="IJ77" s="116">
        <f t="shared" si="2253"/>
        <v>0</v>
      </c>
      <c r="IK77" s="116">
        <v>1</v>
      </c>
      <c r="IL77" s="116">
        <f t="shared" ref="IL77" si="2897">IK77*$D77</f>
        <v>5.25</v>
      </c>
      <c r="IM77" s="116">
        <v>1</v>
      </c>
      <c r="IN77" s="116">
        <f t="shared" ref="IN77" si="2898">IM77*$D77</f>
        <v>5.25</v>
      </c>
      <c r="IO77" s="116"/>
      <c r="IP77" s="116">
        <f t="shared" si="2137"/>
        <v>0</v>
      </c>
      <c r="IQ77" s="116">
        <f t="shared" si="2256"/>
        <v>2</v>
      </c>
      <c r="IR77" s="116">
        <f t="shared" si="2257"/>
        <v>10.5</v>
      </c>
      <c r="IS77" s="116"/>
      <c r="IT77" s="116">
        <f t="shared" ref="IT77" si="2899">IS77*$D77</f>
        <v>0</v>
      </c>
      <c r="IU77" s="116"/>
      <c r="IV77" s="116">
        <f t="shared" ref="IV77" si="2900">IU77*$D77</f>
        <v>0</v>
      </c>
      <c r="IW77" s="116"/>
      <c r="IX77" s="116">
        <f t="shared" si="2140"/>
        <v>0</v>
      </c>
      <c r="IY77" s="116">
        <f t="shared" si="2260"/>
        <v>0</v>
      </c>
      <c r="IZ77" s="116">
        <f t="shared" si="2261"/>
        <v>0</v>
      </c>
      <c r="JA77" s="116"/>
      <c r="JB77" s="116">
        <f t="shared" si="2778"/>
        <v>0</v>
      </c>
      <c r="JC77" s="116"/>
      <c r="JD77" s="116">
        <f t="shared" si="2842"/>
        <v>0</v>
      </c>
      <c r="JE77" s="116"/>
      <c r="JF77" s="116">
        <f t="shared" si="2779"/>
        <v>0</v>
      </c>
      <c r="JG77" s="116">
        <f t="shared" si="2780"/>
        <v>0</v>
      </c>
      <c r="JH77" s="116">
        <f t="shared" si="2781"/>
        <v>0</v>
      </c>
      <c r="JI77" s="116">
        <f t="shared" si="2782"/>
        <v>1</v>
      </c>
      <c r="JJ77" s="116">
        <f t="shared" si="2782"/>
        <v>5.25</v>
      </c>
      <c r="JK77" s="116">
        <f t="shared" si="2782"/>
        <v>1</v>
      </c>
      <c r="JL77" s="116">
        <f t="shared" si="2782"/>
        <v>5.25</v>
      </c>
      <c r="JM77" s="116">
        <f t="shared" si="2782"/>
        <v>0</v>
      </c>
      <c r="JN77" s="116">
        <f t="shared" si="2782"/>
        <v>0</v>
      </c>
      <c r="JO77" s="116">
        <f t="shared" si="2783"/>
        <v>2</v>
      </c>
      <c r="JP77" s="116">
        <f t="shared" si="2784"/>
        <v>10.5</v>
      </c>
    </row>
    <row r="78" spans="1:276" ht="39.75" customHeight="1">
      <c r="A78" s="33">
        <v>4</v>
      </c>
      <c r="B78" s="18" t="s">
        <v>109</v>
      </c>
      <c r="C78" s="33" t="s">
        <v>88</v>
      </c>
      <c r="D78" s="15">
        <v>35</v>
      </c>
      <c r="E78" s="37">
        <v>1</v>
      </c>
      <c r="F78" s="116">
        <v>15</v>
      </c>
      <c r="G78" s="116"/>
      <c r="H78" s="116">
        <f t="shared" si="1995"/>
        <v>0</v>
      </c>
      <c r="I78" s="116"/>
      <c r="J78" s="116">
        <f t="shared" ref="J78" si="2901">I78*$D78</f>
        <v>0</v>
      </c>
      <c r="K78" s="116">
        <f t="shared" si="2142"/>
        <v>1</v>
      </c>
      <c r="L78" s="116">
        <f t="shared" si="2143"/>
        <v>15</v>
      </c>
      <c r="M78" s="116"/>
      <c r="N78" s="116">
        <f t="shared" ref="N78" si="2902">M78*$D78</f>
        <v>0</v>
      </c>
      <c r="O78" s="116"/>
      <c r="P78" s="116">
        <f t="shared" ref="P78" si="2903">O78*$D78</f>
        <v>0</v>
      </c>
      <c r="Q78" s="116"/>
      <c r="R78" s="116">
        <f t="shared" si="2057"/>
        <v>0</v>
      </c>
      <c r="S78" s="116">
        <f t="shared" si="2146"/>
        <v>0</v>
      </c>
      <c r="T78" s="116">
        <f t="shared" si="2147"/>
        <v>0</v>
      </c>
      <c r="U78" s="116"/>
      <c r="V78" s="116">
        <f t="shared" ref="V78" si="2904">U78*$D78</f>
        <v>0</v>
      </c>
      <c r="W78" s="116"/>
      <c r="X78" s="116">
        <f t="shared" ref="X78" si="2905">W78*$D78</f>
        <v>0</v>
      </c>
      <c r="Y78" s="116"/>
      <c r="Z78" s="116">
        <f t="shared" si="2060"/>
        <v>0</v>
      </c>
      <c r="AA78" s="116">
        <f t="shared" si="2150"/>
        <v>0</v>
      </c>
      <c r="AB78" s="116">
        <f t="shared" si="2151"/>
        <v>0</v>
      </c>
      <c r="AC78" s="116"/>
      <c r="AD78" s="116">
        <f t="shared" ref="AD78" si="2906">AC78*$D78</f>
        <v>0</v>
      </c>
      <c r="AE78" s="116"/>
      <c r="AF78" s="116">
        <f t="shared" ref="AF78" si="2907">AE78*$D78</f>
        <v>0</v>
      </c>
      <c r="AG78" s="116"/>
      <c r="AH78" s="116">
        <f t="shared" si="2063"/>
        <v>0</v>
      </c>
      <c r="AI78" s="116">
        <f t="shared" si="2154"/>
        <v>0</v>
      </c>
      <c r="AJ78" s="116">
        <f t="shared" si="2155"/>
        <v>0</v>
      </c>
      <c r="AK78" s="116"/>
      <c r="AL78" s="116">
        <f t="shared" ref="AL78" si="2908">AK78*$D78</f>
        <v>0</v>
      </c>
      <c r="AM78" s="116"/>
      <c r="AN78" s="116">
        <f t="shared" ref="AN78" si="2909">AM78*$D78</f>
        <v>0</v>
      </c>
      <c r="AO78" s="116"/>
      <c r="AP78" s="116">
        <f t="shared" si="2066"/>
        <v>0</v>
      </c>
      <c r="AQ78" s="116">
        <f t="shared" si="2158"/>
        <v>0</v>
      </c>
      <c r="AR78" s="116">
        <f t="shared" si="2159"/>
        <v>0</v>
      </c>
      <c r="AS78" s="116"/>
      <c r="AT78" s="116">
        <f t="shared" ref="AT78" si="2910">AS78*$D78</f>
        <v>0</v>
      </c>
      <c r="AU78" s="116"/>
      <c r="AV78" s="116">
        <f t="shared" ref="AV78" si="2911">AU78*$D78</f>
        <v>0</v>
      </c>
      <c r="AW78" s="116"/>
      <c r="AX78" s="116">
        <f t="shared" si="2069"/>
        <v>0</v>
      </c>
      <c r="AY78" s="116">
        <f t="shared" si="2162"/>
        <v>0</v>
      </c>
      <c r="AZ78" s="116">
        <f t="shared" si="2163"/>
        <v>0</v>
      </c>
      <c r="BA78" s="116"/>
      <c r="BB78" s="116">
        <f t="shared" ref="BB78" si="2912">BA78*$D78</f>
        <v>0</v>
      </c>
      <c r="BC78" s="116"/>
      <c r="BD78" s="116">
        <f t="shared" ref="BD78" si="2913">BC78*$D78</f>
        <v>0</v>
      </c>
      <c r="BE78" s="116"/>
      <c r="BF78" s="116">
        <f t="shared" si="2072"/>
        <v>0</v>
      </c>
      <c r="BG78" s="116">
        <f t="shared" si="2166"/>
        <v>0</v>
      </c>
      <c r="BH78" s="116">
        <f t="shared" si="2167"/>
        <v>0</v>
      </c>
      <c r="BI78" s="116"/>
      <c r="BJ78" s="116">
        <f t="shared" ref="BJ78" si="2914">BI78*$D78</f>
        <v>0</v>
      </c>
      <c r="BK78" s="116"/>
      <c r="BL78" s="116">
        <f t="shared" ref="BL78" si="2915">BK78*$D78</f>
        <v>0</v>
      </c>
      <c r="BM78" s="116"/>
      <c r="BN78" s="116">
        <f t="shared" si="2075"/>
        <v>0</v>
      </c>
      <c r="BO78" s="116">
        <f t="shared" si="2170"/>
        <v>0</v>
      </c>
      <c r="BP78" s="116">
        <f t="shared" si="2171"/>
        <v>0</v>
      </c>
      <c r="BQ78" s="116"/>
      <c r="BR78" s="116">
        <f t="shared" ref="BR78" si="2916">BQ78*$D78</f>
        <v>0</v>
      </c>
      <c r="BS78" s="116"/>
      <c r="BT78" s="116">
        <f t="shared" ref="BT78" si="2917">BS78*$D78</f>
        <v>0</v>
      </c>
      <c r="BU78" s="116"/>
      <c r="BV78" s="116">
        <f t="shared" si="2078"/>
        <v>0</v>
      </c>
      <c r="BW78" s="116">
        <f t="shared" si="2174"/>
        <v>0</v>
      </c>
      <c r="BX78" s="116">
        <f t="shared" si="2175"/>
        <v>0</v>
      </c>
      <c r="BY78" s="116"/>
      <c r="BZ78" s="116">
        <f t="shared" si="2729"/>
        <v>0</v>
      </c>
      <c r="CA78" s="116"/>
      <c r="CB78" s="116">
        <f t="shared" ref="CB78" si="2918">CA78*$D78</f>
        <v>0</v>
      </c>
      <c r="CC78" s="116"/>
      <c r="CD78" s="116">
        <f t="shared" si="2080"/>
        <v>0</v>
      </c>
      <c r="CE78" s="116">
        <f t="shared" si="2731"/>
        <v>0</v>
      </c>
      <c r="CF78" s="116">
        <f t="shared" si="2177"/>
        <v>0</v>
      </c>
      <c r="CG78" s="116"/>
      <c r="CH78" s="116">
        <f t="shared" ref="CH78" si="2919">CG78*$D78</f>
        <v>0</v>
      </c>
      <c r="CI78" s="116"/>
      <c r="CJ78" s="116">
        <f t="shared" ref="CJ78" si="2920">CI78*$D78</f>
        <v>0</v>
      </c>
      <c r="CK78" s="116"/>
      <c r="CL78" s="116">
        <f t="shared" si="2083"/>
        <v>0</v>
      </c>
      <c r="CM78" s="116">
        <f t="shared" si="2180"/>
        <v>0</v>
      </c>
      <c r="CN78" s="116">
        <f t="shared" si="2181"/>
        <v>0</v>
      </c>
      <c r="CO78" s="116"/>
      <c r="CP78" s="116">
        <f t="shared" ref="CP78" si="2921">CO78*$D78</f>
        <v>0</v>
      </c>
      <c r="CQ78" s="116"/>
      <c r="CR78" s="116">
        <f t="shared" ref="CR78" si="2922">CQ78*$D78</f>
        <v>0</v>
      </c>
      <c r="CS78" s="116"/>
      <c r="CT78" s="116">
        <f t="shared" si="2086"/>
        <v>0</v>
      </c>
      <c r="CU78" s="116">
        <f t="shared" si="2184"/>
        <v>0</v>
      </c>
      <c r="CV78" s="116">
        <f t="shared" si="2185"/>
        <v>0</v>
      </c>
      <c r="CW78" s="116"/>
      <c r="CX78" s="116">
        <f t="shared" ref="CX78" si="2923">CW78*$D78</f>
        <v>0</v>
      </c>
      <c r="CY78" s="116"/>
      <c r="CZ78" s="116">
        <f t="shared" ref="CZ78" si="2924">CY78*$D78</f>
        <v>0</v>
      </c>
      <c r="DA78" s="116"/>
      <c r="DB78" s="116">
        <f t="shared" si="2089"/>
        <v>0</v>
      </c>
      <c r="DC78" s="116">
        <f t="shared" si="2188"/>
        <v>0</v>
      </c>
      <c r="DD78" s="116">
        <f t="shared" si="2189"/>
        <v>0</v>
      </c>
      <c r="DE78" s="116"/>
      <c r="DF78" s="116">
        <f t="shared" ref="DF78" si="2925">DE78*$D78</f>
        <v>0</v>
      </c>
      <c r="DG78" s="116"/>
      <c r="DH78" s="116">
        <f t="shared" ref="DH78" si="2926">DG78*$D78</f>
        <v>0</v>
      </c>
      <c r="DI78" s="116"/>
      <c r="DJ78" s="116">
        <f t="shared" si="2092"/>
        <v>0</v>
      </c>
      <c r="DK78" s="116">
        <f t="shared" si="2192"/>
        <v>0</v>
      </c>
      <c r="DL78" s="116">
        <f t="shared" si="2193"/>
        <v>0</v>
      </c>
      <c r="DM78" s="116"/>
      <c r="DN78" s="116">
        <f t="shared" ref="DN78" si="2927">DM78*$D78</f>
        <v>0</v>
      </c>
      <c r="DO78" s="116"/>
      <c r="DP78" s="116">
        <f t="shared" ref="DP78" si="2928">DO78*$D78</f>
        <v>0</v>
      </c>
      <c r="DQ78" s="116"/>
      <c r="DR78" s="116">
        <f t="shared" si="2095"/>
        <v>0</v>
      </c>
      <c r="DS78" s="116">
        <f t="shared" si="2196"/>
        <v>0</v>
      </c>
      <c r="DT78" s="116">
        <f t="shared" si="2197"/>
        <v>0</v>
      </c>
      <c r="DU78" s="116"/>
      <c r="DV78" s="116">
        <f t="shared" si="2742"/>
        <v>0</v>
      </c>
      <c r="DW78" s="116"/>
      <c r="DX78" s="116">
        <f t="shared" si="2743"/>
        <v>0</v>
      </c>
      <c r="DY78" s="116"/>
      <c r="DZ78" s="116">
        <f t="shared" si="2744"/>
        <v>0</v>
      </c>
      <c r="EA78" s="116">
        <f t="shared" si="2198"/>
        <v>0</v>
      </c>
      <c r="EB78" s="116">
        <f t="shared" si="2199"/>
        <v>0</v>
      </c>
      <c r="EC78" s="116"/>
      <c r="ED78" s="116">
        <f t="shared" ref="ED78" si="2929">EC78*$D78</f>
        <v>0</v>
      </c>
      <c r="EE78" s="116"/>
      <c r="EF78" s="116">
        <f t="shared" ref="EF78" si="2930">EE78*$D78</f>
        <v>0</v>
      </c>
      <c r="EG78" s="116"/>
      <c r="EH78" s="116">
        <f t="shared" si="2098"/>
        <v>0</v>
      </c>
      <c r="EI78" s="116">
        <f t="shared" si="2202"/>
        <v>0</v>
      </c>
      <c r="EJ78" s="116">
        <f t="shared" si="2203"/>
        <v>0</v>
      </c>
      <c r="EK78" s="116"/>
      <c r="EL78" s="116">
        <f t="shared" ref="EL78" si="2931">EK78*$D78</f>
        <v>0</v>
      </c>
      <c r="EM78" s="116"/>
      <c r="EN78" s="116">
        <f t="shared" ref="EN78" si="2932">EM78*$D78</f>
        <v>0</v>
      </c>
      <c r="EO78" s="116"/>
      <c r="EP78" s="116">
        <f t="shared" si="2101"/>
        <v>0</v>
      </c>
      <c r="EQ78" s="116">
        <f t="shared" si="2206"/>
        <v>0</v>
      </c>
      <c r="ER78" s="116">
        <f t="shared" si="2207"/>
        <v>0</v>
      </c>
      <c r="ES78" s="116"/>
      <c r="ET78" s="116">
        <f t="shared" ref="ET78" si="2933">ES78*$D78</f>
        <v>0</v>
      </c>
      <c r="EU78" s="116"/>
      <c r="EV78" s="116">
        <f t="shared" ref="EV78" si="2934">EU78*$D78</f>
        <v>0</v>
      </c>
      <c r="EW78" s="116"/>
      <c r="EX78" s="116">
        <f t="shared" si="2104"/>
        <v>0</v>
      </c>
      <c r="EY78" s="116">
        <f t="shared" si="2210"/>
        <v>0</v>
      </c>
      <c r="EZ78" s="116">
        <f t="shared" si="2211"/>
        <v>0</v>
      </c>
      <c r="FA78" s="116">
        <v>1</v>
      </c>
      <c r="FB78" s="116">
        <v>20</v>
      </c>
      <c r="FC78" s="116"/>
      <c r="FD78" s="116">
        <f t="shared" ref="FD78" si="2935">FC78*$D78</f>
        <v>0</v>
      </c>
      <c r="FE78" s="116"/>
      <c r="FF78" s="116">
        <f t="shared" si="2107"/>
        <v>0</v>
      </c>
      <c r="FG78" s="116">
        <f t="shared" si="2214"/>
        <v>1</v>
      </c>
      <c r="FH78" s="116">
        <f t="shared" si="2215"/>
        <v>20</v>
      </c>
      <c r="FI78" s="116"/>
      <c r="FJ78" s="116">
        <f t="shared" ref="FJ78" si="2936">FI78*$D78</f>
        <v>0</v>
      </c>
      <c r="FK78" s="116"/>
      <c r="FL78" s="116">
        <f t="shared" ref="FL78" si="2937">FK78*$D78</f>
        <v>0</v>
      </c>
      <c r="FM78" s="116"/>
      <c r="FN78" s="116">
        <f t="shared" si="2110"/>
        <v>0</v>
      </c>
      <c r="FO78" s="116">
        <f t="shared" si="2218"/>
        <v>0</v>
      </c>
      <c r="FP78" s="116">
        <f t="shared" si="2219"/>
        <v>0</v>
      </c>
      <c r="FQ78" s="116"/>
      <c r="FR78" s="116">
        <f t="shared" ref="FR78" si="2938">FQ78*$D78</f>
        <v>0</v>
      </c>
      <c r="FS78" s="116"/>
      <c r="FT78" s="116">
        <f t="shared" ref="FT78" si="2939">FS78*$D78</f>
        <v>0</v>
      </c>
      <c r="FU78" s="116"/>
      <c r="FV78" s="116">
        <f t="shared" si="2113"/>
        <v>0</v>
      </c>
      <c r="FW78" s="116">
        <f t="shared" si="2222"/>
        <v>0</v>
      </c>
      <c r="FX78" s="116">
        <f t="shared" si="2223"/>
        <v>0</v>
      </c>
      <c r="FY78" s="116"/>
      <c r="FZ78" s="116">
        <f t="shared" ref="FZ78" si="2940">FY78*$D78</f>
        <v>0</v>
      </c>
      <c r="GA78" s="116"/>
      <c r="GB78" s="116">
        <f t="shared" ref="GB78" si="2941">GA78*$D78</f>
        <v>0</v>
      </c>
      <c r="GC78" s="116"/>
      <c r="GD78" s="116">
        <f t="shared" si="2116"/>
        <v>0</v>
      </c>
      <c r="GE78" s="116">
        <f t="shared" si="2226"/>
        <v>0</v>
      </c>
      <c r="GF78" s="116">
        <f t="shared" si="2227"/>
        <v>0</v>
      </c>
      <c r="GG78" s="116"/>
      <c r="GH78" s="116">
        <f t="shared" ref="GH78" si="2942">GG78*$D78</f>
        <v>0</v>
      </c>
      <c r="GI78" s="116"/>
      <c r="GJ78" s="116">
        <f t="shared" ref="GJ78" si="2943">GI78*$D78</f>
        <v>0</v>
      </c>
      <c r="GK78" s="116"/>
      <c r="GL78" s="116">
        <f t="shared" si="2119"/>
        <v>0</v>
      </c>
      <c r="GM78" s="116">
        <f t="shared" si="2230"/>
        <v>0</v>
      </c>
      <c r="GN78" s="116">
        <f t="shared" si="2231"/>
        <v>0</v>
      </c>
      <c r="GO78" s="116"/>
      <c r="GP78" s="116">
        <f t="shared" ref="GP78" si="2944">GO78*$D78</f>
        <v>0</v>
      </c>
      <c r="GQ78" s="116"/>
      <c r="GR78" s="116">
        <f t="shared" ref="GR78" si="2945">GQ78*$D78</f>
        <v>0</v>
      </c>
      <c r="GS78" s="116"/>
      <c r="GT78" s="116">
        <f t="shared" si="2122"/>
        <v>0</v>
      </c>
      <c r="GU78" s="116">
        <f t="shared" si="2234"/>
        <v>0</v>
      </c>
      <c r="GV78" s="116">
        <f t="shared" si="2235"/>
        <v>0</v>
      </c>
      <c r="GW78" s="116"/>
      <c r="GX78" s="116">
        <f t="shared" ref="GX78" si="2946">GW78*$D78</f>
        <v>0</v>
      </c>
      <c r="GY78" s="116"/>
      <c r="GZ78" s="116">
        <f t="shared" ref="GZ78" si="2947">GY78*$D78</f>
        <v>0</v>
      </c>
      <c r="HA78" s="116"/>
      <c r="HB78" s="116">
        <f t="shared" si="2125"/>
        <v>0</v>
      </c>
      <c r="HC78" s="116">
        <f t="shared" si="2238"/>
        <v>0</v>
      </c>
      <c r="HD78" s="116">
        <f t="shared" si="2239"/>
        <v>0</v>
      </c>
      <c r="HE78" s="116"/>
      <c r="HF78" s="116">
        <f t="shared" ref="HF78" si="2948">HE78*$D78</f>
        <v>0</v>
      </c>
      <c r="HG78" s="116"/>
      <c r="HH78" s="116">
        <f t="shared" ref="HH78" si="2949">HG78*$D78</f>
        <v>0</v>
      </c>
      <c r="HI78" s="116"/>
      <c r="HJ78" s="116">
        <f t="shared" si="2128"/>
        <v>0</v>
      </c>
      <c r="HK78" s="116">
        <f t="shared" si="2242"/>
        <v>0</v>
      </c>
      <c r="HL78" s="116">
        <f t="shared" si="2243"/>
        <v>0</v>
      </c>
      <c r="HM78" s="116"/>
      <c r="HN78" s="116">
        <f t="shared" ref="HN78" si="2950">HM78*$D78</f>
        <v>0</v>
      </c>
      <c r="HO78" s="116"/>
      <c r="HP78" s="116">
        <f t="shared" ref="HP78" si="2951">HO78*$D78</f>
        <v>0</v>
      </c>
      <c r="HQ78" s="116"/>
      <c r="HR78" s="116">
        <f t="shared" si="2131"/>
        <v>0</v>
      </c>
      <c r="HS78" s="116">
        <f t="shared" si="2246"/>
        <v>0</v>
      </c>
      <c r="HT78" s="116">
        <f t="shared" si="2247"/>
        <v>0</v>
      </c>
      <c r="HU78" s="116"/>
      <c r="HV78" s="116">
        <f t="shared" si="2769"/>
        <v>0</v>
      </c>
      <c r="HW78" s="116"/>
      <c r="HX78" s="116">
        <f t="shared" si="2770"/>
        <v>0</v>
      </c>
      <c r="HY78" s="116"/>
      <c r="HZ78" s="116">
        <f t="shared" si="2771"/>
        <v>0</v>
      </c>
      <c r="IA78" s="116">
        <f t="shared" si="2248"/>
        <v>0</v>
      </c>
      <c r="IB78" s="116">
        <f t="shared" si="2249"/>
        <v>0</v>
      </c>
      <c r="IC78" s="116"/>
      <c r="ID78" s="116">
        <f t="shared" ref="ID78" si="2952">IC78*$D78</f>
        <v>0</v>
      </c>
      <c r="IE78" s="116"/>
      <c r="IF78" s="116">
        <f t="shared" ref="IF78" si="2953">IE78*$D78</f>
        <v>0</v>
      </c>
      <c r="IG78" s="116"/>
      <c r="IH78" s="116">
        <f t="shared" si="2134"/>
        <v>0</v>
      </c>
      <c r="II78" s="116">
        <f t="shared" si="2252"/>
        <v>0</v>
      </c>
      <c r="IJ78" s="116">
        <f t="shared" si="2253"/>
        <v>0</v>
      </c>
      <c r="IK78" s="116"/>
      <c r="IL78" s="116">
        <f t="shared" ref="IL78" si="2954">IK78*$D78</f>
        <v>0</v>
      </c>
      <c r="IM78" s="116"/>
      <c r="IN78" s="116">
        <f t="shared" ref="IN78" si="2955">IM78*$D78</f>
        <v>0</v>
      </c>
      <c r="IO78" s="116"/>
      <c r="IP78" s="116">
        <f t="shared" si="2137"/>
        <v>0</v>
      </c>
      <c r="IQ78" s="116">
        <f t="shared" si="2256"/>
        <v>0</v>
      </c>
      <c r="IR78" s="116">
        <f t="shared" si="2257"/>
        <v>0</v>
      </c>
      <c r="IS78" s="116">
        <v>0</v>
      </c>
      <c r="IT78" s="116">
        <f t="shared" ref="IT78" si="2956">IS78*$D78</f>
        <v>0</v>
      </c>
      <c r="IU78" s="116"/>
      <c r="IV78" s="116">
        <f t="shared" ref="IV78" si="2957">IU78*$D78</f>
        <v>0</v>
      </c>
      <c r="IW78" s="116"/>
      <c r="IX78" s="116">
        <f t="shared" si="2140"/>
        <v>0</v>
      </c>
      <c r="IY78" s="116">
        <f t="shared" si="2260"/>
        <v>0</v>
      </c>
      <c r="IZ78" s="116">
        <f t="shared" si="2261"/>
        <v>0</v>
      </c>
      <c r="JA78" s="116"/>
      <c r="JB78" s="116">
        <f t="shared" si="2778"/>
        <v>0</v>
      </c>
      <c r="JC78" s="116"/>
      <c r="JD78" s="116">
        <f t="shared" si="2842"/>
        <v>0</v>
      </c>
      <c r="JE78" s="116"/>
      <c r="JF78" s="116">
        <f t="shared" si="2779"/>
        <v>0</v>
      </c>
      <c r="JG78" s="116">
        <f t="shared" si="2780"/>
        <v>0</v>
      </c>
      <c r="JH78" s="116">
        <f t="shared" si="2781"/>
        <v>0</v>
      </c>
      <c r="JI78" s="116">
        <f t="shared" si="2782"/>
        <v>2</v>
      </c>
      <c r="JJ78" s="116">
        <f t="shared" si="2782"/>
        <v>35</v>
      </c>
      <c r="JK78" s="116">
        <f t="shared" si="2782"/>
        <v>0</v>
      </c>
      <c r="JL78" s="116">
        <f t="shared" si="2782"/>
        <v>0</v>
      </c>
      <c r="JM78" s="116">
        <f t="shared" si="2782"/>
        <v>0</v>
      </c>
      <c r="JN78" s="116">
        <f t="shared" si="2782"/>
        <v>0</v>
      </c>
      <c r="JO78" s="116">
        <f t="shared" si="2783"/>
        <v>2</v>
      </c>
      <c r="JP78" s="116">
        <f t="shared" si="2784"/>
        <v>35</v>
      </c>
    </row>
    <row r="79" spans="1:276" ht="25.5" customHeight="1">
      <c r="A79" s="34">
        <v>5</v>
      </c>
      <c r="B79" s="18" t="s">
        <v>110</v>
      </c>
      <c r="C79" s="24" t="s">
        <v>88</v>
      </c>
      <c r="D79" s="156">
        <v>8.75</v>
      </c>
      <c r="E79" s="37"/>
      <c r="F79" s="116">
        <f t="shared" si="1995"/>
        <v>0</v>
      </c>
      <c r="G79" s="116"/>
      <c r="H79" s="116">
        <f t="shared" si="1995"/>
        <v>0</v>
      </c>
      <c r="I79" s="116"/>
      <c r="J79" s="116">
        <f t="shared" ref="J79" si="2958">I79*$D79</f>
        <v>0</v>
      </c>
      <c r="K79" s="116">
        <f t="shared" si="2142"/>
        <v>0</v>
      </c>
      <c r="L79" s="116">
        <f t="shared" si="2143"/>
        <v>0</v>
      </c>
      <c r="M79" s="116"/>
      <c r="N79" s="116">
        <f t="shared" ref="N79" si="2959">M79*$D79</f>
        <v>0</v>
      </c>
      <c r="O79" s="116"/>
      <c r="P79" s="116">
        <f t="shared" ref="P79" si="2960">O79*$D79</f>
        <v>0</v>
      </c>
      <c r="Q79" s="116"/>
      <c r="R79" s="116">
        <f t="shared" si="2057"/>
        <v>0</v>
      </c>
      <c r="S79" s="116">
        <f t="shared" si="2146"/>
        <v>0</v>
      </c>
      <c r="T79" s="116">
        <f t="shared" si="2147"/>
        <v>0</v>
      </c>
      <c r="U79" s="116"/>
      <c r="V79" s="116">
        <f t="shared" ref="V79" si="2961">U79*$D79</f>
        <v>0</v>
      </c>
      <c r="W79" s="116"/>
      <c r="X79" s="116">
        <f t="shared" ref="X79" si="2962">W79*$D79</f>
        <v>0</v>
      </c>
      <c r="Y79" s="116"/>
      <c r="Z79" s="116">
        <f t="shared" si="2060"/>
        <v>0</v>
      </c>
      <c r="AA79" s="116">
        <f t="shared" si="2150"/>
        <v>0</v>
      </c>
      <c r="AB79" s="116">
        <f t="shared" si="2151"/>
        <v>0</v>
      </c>
      <c r="AC79" s="116"/>
      <c r="AD79" s="116">
        <f t="shared" ref="AD79" si="2963">AC79*$D79</f>
        <v>0</v>
      </c>
      <c r="AE79" s="116"/>
      <c r="AF79" s="116">
        <f t="shared" ref="AF79" si="2964">AE79*$D79</f>
        <v>0</v>
      </c>
      <c r="AG79" s="116"/>
      <c r="AH79" s="116">
        <f t="shared" si="2063"/>
        <v>0</v>
      </c>
      <c r="AI79" s="116">
        <f t="shared" si="2154"/>
        <v>0</v>
      </c>
      <c r="AJ79" s="116">
        <f t="shared" si="2155"/>
        <v>0</v>
      </c>
      <c r="AK79" s="116"/>
      <c r="AL79" s="116">
        <f t="shared" ref="AL79" si="2965">AK79*$D79</f>
        <v>0</v>
      </c>
      <c r="AM79" s="116"/>
      <c r="AN79" s="116">
        <f t="shared" ref="AN79" si="2966">AM79*$D79</f>
        <v>0</v>
      </c>
      <c r="AO79" s="116"/>
      <c r="AP79" s="116">
        <f t="shared" si="2066"/>
        <v>0</v>
      </c>
      <c r="AQ79" s="116">
        <f t="shared" si="2158"/>
        <v>0</v>
      </c>
      <c r="AR79" s="116">
        <f t="shared" si="2159"/>
        <v>0</v>
      </c>
      <c r="AS79" s="116"/>
      <c r="AT79" s="116">
        <f t="shared" ref="AT79" si="2967">AS79*$D79</f>
        <v>0</v>
      </c>
      <c r="AU79" s="116"/>
      <c r="AV79" s="116">
        <f t="shared" ref="AV79" si="2968">AU79*$D79</f>
        <v>0</v>
      </c>
      <c r="AW79" s="116"/>
      <c r="AX79" s="116">
        <f t="shared" si="2069"/>
        <v>0</v>
      </c>
      <c r="AY79" s="116">
        <f t="shared" si="2162"/>
        <v>0</v>
      </c>
      <c r="AZ79" s="116">
        <f t="shared" si="2163"/>
        <v>0</v>
      </c>
      <c r="BA79" s="116"/>
      <c r="BB79" s="116">
        <f t="shared" ref="BB79" si="2969">BA79*$D79</f>
        <v>0</v>
      </c>
      <c r="BC79" s="116"/>
      <c r="BD79" s="116">
        <f t="shared" ref="BD79" si="2970">BC79*$D79</f>
        <v>0</v>
      </c>
      <c r="BE79" s="116"/>
      <c r="BF79" s="116">
        <f t="shared" si="2072"/>
        <v>0</v>
      </c>
      <c r="BG79" s="116">
        <f t="shared" si="2166"/>
        <v>0</v>
      </c>
      <c r="BH79" s="116">
        <f t="shared" si="2167"/>
        <v>0</v>
      </c>
      <c r="BI79" s="116"/>
      <c r="BJ79" s="116">
        <f t="shared" ref="BJ79" si="2971">BI79*$D79</f>
        <v>0</v>
      </c>
      <c r="BK79" s="116"/>
      <c r="BL79" s="116">
        <f t="shared" ref="BL79" si="2972">BK79*$D79</f>
        <v>0</v>
      </c>
      <c r="BM79" s="116"/>
      <c r="BN79" s="116">
        <f t="shared" si="2075"/>
        <v>0</v>
      </c>
      <c r="BO79" s="116">
        <f t="shared" si="2170"/>
        <v>0</v>
      </c>
      <c r="BP79" s="116">
        <f t="shared" si="2171"/>
        <v>0</v>
      </c>
      <c r="BQ79" s="116"/>
      <c r="BR79" s="116">
        <f t="shared" ref="BR79" si="2973">BQ79*$D79</f>
        <v>0</v>
      </c>
      <c r="BS79" s="116"/>
      <c r="BT79" s="116">
        <f t="shared" ref="BT79" si="2974">BS79*$D79</f>
        <v>0</v>
      </c>
      <c r="BU79" s="116"/>
      <c r="BV79" s="116">
        <f t="shared" si="2078"/>
        <v>0</v>
      </c>
      <c r="BW79" s="116">
        <f t="shared" si="2174"/>
        <v>0</v>
      </c>
      <c r="BX79" s="116">
        <f t="shared" si="2175"/>
        <v>0</v>
      </c>
      <c r="BY79" s="116"/>
      <c r="BZ79" s="116">
        <f t="shared" si="2729"/>
        <v>0</v>
      </c>
      <c r="CA79" s="116"/>
      <c r="CB79" s="116">
        <f t="shared" ref="CB79" si="2975">CA79*$D79</f>
        <v>0</v>
      </c>
      <c r="CC79" s="116"/>
      <c r="CD79" s="116">
        <f t="shared" si="2080"/>
        <v>0</v>
      </c>
      <c r="CE79" s="116">
        <f t="shared" si="2731"/>
        <v>0</v>
      </c>
      <c r="CF79" s="116">
        <f t="shared" si="2177"/>
        <v>0</v>
      </c>
      <c r="CG79" s="116"/>
      <c r="CH79" s="116">
        <f t="shared" ref="CH79" si="2976">CG79*$D79</f>
        <v>0</v>
      </c>
      <c r="CI79" s="116"/>
      <c r="CJ79" s="116">
        <f t="shared" ref="CJ79" si="2977">CI79*$D79</f>
        <v>0</v>
      </c>
      <c r="CK79" s="116"/>
      <c r="CL79" s="116">
        <f t="shared" si="2083"/>
        <v>0</v>
      </c>
      <c r="CM79" s="116">
        <f t="shared" si="2180"/>
        <v>0</v>
      </c>
      <c r="CN79" s="116">
        <f t="shared" si="2181"/>
        <v>0</v>
      </c>
      <c r="CO79" s="116"/>
      <c r="CP79" s="116">
        <f t="shared" ref="CP79" si="2978">CO79*$D79</f>
        <v>0</v>
      </c>
      <c r="CQ79" s="116"/>
      <c r="CR79" s="116">
        <f t="shared" ref="CR79" si="2979">CQ79*$D79</f>
        <v>0</v>
      </c>
      <c r="CS79" s="116"/>
      <c r="CT79" s="116">
        <f t="shared" si="2086"/>
        <v>0</v>
      </c>
      <c r="CU79" s="116">
        <f t="shared" si="2184"/>
        <v>0</v>
      </c>
      <c r="CV79" s="116">
        <f t="shared" si="2185"/>
        <v>0</v>
      </c>
      <c r="CW79" s="116"/>
      <c r="CX79" s="116">
        <f t="shared" ref="CX79" si="2980">CW79*$D79</f>
        <v>0</v>
      </c>
      <c r="CY79" s="116"/>
      <c r="CZ79" s="116">
        <f t="shared" ref="CZ79" si="2981">CY79*$D79</f>
        <v>0</v>
      </c>
      <c r="DA79" s="116"/>
      <c r="DB79" s="116">
        <f t="shared" si="2089"/>
        <v>0</v>
      </c>
      <c r="DC79" s="116">
        <f t="shared" si="2188"/>
        <v>0</v>
      </c>
      <c r="DD79" s="116">
        <f t="shared" si="2189"/>
        <v>0</v>
      </c>
      <c r="DE79" s="116"/>
      <c r="DF79" s="116">
        <f t="shared" ref="DF79" si="2982">DE79*$D79</f>
        <v>0</v>
      </c>
      <c r="DG79" s="116"/>
      <c r="DH79" s="116">
        <f t="shared" ref="DH79" si="2983">DG79*$D79</f>
        <v>0</v>
      </c>
      <c r="DI79" s="116"/>
      <c r="DJ79" s="116">
        <f t="shared" si="2092"/>
        <v>0</v>
      </c>
      <c r="DK79" s="116">
        <f t="shared" si="2192"/>
        <v>0</v>
      </c>
      <c r="DL79" s="116">
        <f t="shared" si="2193"/>
        <v>0</v>
      </c>
      <c r="DM79" s="116"/>
      <c r="DN79" s="116">
        <f t="shared" ref="DN79" si="2984">DM79*$D79</f>
        <v>0</v>
      </c>
      <c r="DO79" s="116"/>
      <c r="DP79" s="116">
        <f t="shared" ref="DP79" si="2985">DO79*$D79</f>
        <v>0</v>
      </c>
      <c r="DQ79" s="116"/>
      <c r="DR79" s="116">
        <f t="shared" si="2095"/>
        <v>0</v>
      </c>
      <c r="DS79" s="116">
        <f t="shared" si="2196"/>
        <v>0</v>
      </c>
      <c r="DT79" s="116">
        <f t="shared" si="2197"/>
        <v>0</v>
      </c>
      <c r="DU79" s="116"/>
      <c r="DV79" s="116">
        <f t="shared" si="2742"/>
        <v>0</v>
      </c>
      <c r="DW79" s="116"/>
      <c r="DX79" s="116">
        <f t="shared" si="2743"/>
        <v>0</v>
      </c>
      <c r="DY79" s="116"/>
      <c r="DZ79" s="116">
        <f t="shared" si="2744"/>
        <v>0</v>
      </c>
      <c r="EA79" s="116">
        <f t="shared" si="2198"/>
        <v>0</v>
      </c>
      <c r="EB79" s="116">
        <f t="shared" si="2199"/>
        <v>0</v>
      </c>
      <c r="EC79" s="116"/>
      <c r="ED79" s="116">
        <f t="shared" ref="ED79" si="2986">EC79*$D79</f>
        <v>0</v>
      </c>
      <c r="EE79" s="116"/>
      <c r="EF79" s="116">
        <f t="shared" ref="EF79" si="2987">EE79*$D79</f>
        <v>0</v>
      </c>
      <c r="EG79" s="116"/>
      <c r="EH79" s="116">
        <f t="shared" si="2098"/>
        <v>0</v>
      </c>
      <c r="EI79" s="116">
        <f t="shared" si="2202"/>
        <v>0</v>
      </c>
      <c r="EJ79" s="116">
        <f t="shared" si="2203"/>
        <v>0</v>
      </c>
      <c r="EK79" s="116"/>
      <c r="EL79" s="116">
        <f t="shared" ref="EL79" si="2988">EK79*$D79</f>
        <v>0</v>
      </c>
      <c r="EM79" s="116"/>
      <c r="EN79" s="116">
        <f t="shared" ref="EN79" si="2989">EM79*$D79</f>
        <v>0</v>
      </c>
      <c r="EO79" s="116"/>
      <c r="EP79" s="116">
        <f t="shared" si="2101"/>
        <v>0</v>
      </c>
      <c r="EQ79" s="116">
        <f t="shared" si="2206"/>
        <v>0</v>
      </c>
      <c r="ER79" s="116">
        <f t="shared" si="2207"/>
        <v>0</v>
      </c>
      <c r="ES79" s="116"/>
      <c r="ET79" s="116">
        <f t="shared" ref="ET79" si="2990">ES79*$D79</f>
        <v>0</v>
      </c>
      <c r="EU79" s="116"/>
      <c r="EV79" s="116">
        <f t="shared" ref="EV79" si="2991">EU79*$D79</f>
        <v>0</v>
      </c>
      <c r="EW79" s="116"/>
      <c r="EX79" s="116">
        <f t="shared" si="2104"/>
        <v>0</v>
      </c>
      <c r="EY79" s="116">
        <f t="shared" si="2210"/>
        <v>0</v>
      </c>
      <c r="EZ79" s="116">
        <f t="shared" si="2211"/>
        <v>0</v>
      </c>
      <c r="FA79" s="116"/>
      <c r="FB79" s="116">
        <f t="shared" ref="FB79" si="2992">FA79*$D79</f>
        <v>0</v>
      </c>
      <c r="FC79" s="116"/>
      <c r="FD79" s="116">
        <f t="shared" ref="FD79" si="2993">FC79*$D79</f>
        <v>0</v>
      </c>
      <c r="FE79" s="116"/>
      <c r="FF79" s="116">
        <f t="shared" si="2107"/>
        <v>0</v>
      </c>
      <c r="FG79" s="116">
        <f t="shared" si="2214"/>
        <v>0</v>
      </c>
      <c r="FH79" s="116">
        <f t="shared" si="2215"/>
        <v>0</v>
      </c>
      <c r="FI79" s="116"/>
      <c r="FJ79" s="116">
        <f t="shared" ref="FJ79" si="2994">FI79*$D79</f>
        <v>0</v>
      </c>
      <c r="FK79" s="116"/>
      <c r="FL79" s="116">
        <f t="shared" ref="FL79" si="2995">FK79*$D79</f>
        <v>0</v>
      </c>
      <c r="FM79" s="116"/>
      <c r="FN79" s="116">
        <f t="shared" si="2110"/>
        <v>0</v>
      </c>
      <c r="FO79" s="116">
        <f t="shared" si="2218"/>
        <v>0</v>
      </c>
      <c r="FP79" s="116">
        <f t="shared" si="2219"/>
        <v>0</v>
      </c>
      <c r="FQ79" s="116"/>
      <c r="FR79" s="116">
        <f t="shared" ref="FR79" si="2996">FQ79*$D79</f>
        <v>0</v>
      </c>
      <c r="FS79" s="116"/>
      <c r="FT79" s="116">
        <f t="shared" ref="FT79" si="2997">FS79*$D79</f>
        <v>0</v>
      </c>
      <c r="FU79" s="116"/>
      <c r="FV79" s="116">
        <f t="shared" si="2113"/>
        <v>0</v>
      </c>
      <c r="FW79" s="116">
        <f t="shared" si="2222"/>
        <v>0</v>
      </c>
      <c r="FX79" s="116">
        <f t="shared" si="2223"/>
        <v>0</v>
      </c>
      <c r="FY79" s="116"/>
      <c r="FZ79" s="116">
        <f t="shared" ref="FZ79" si="2998">FY79*$D79</f>
        <v>0</v>
      </c>
      <c r="GA79" s="116"/>
      <c r="GB79" s="116">
        <f t="shared" ref="GB79" si="2999">GA79*$D79</f>
        <v>0</v>
      </c>
      <c r="GC79" s="116"/>
      <c r="GD79" s="116">
        <f t="shared" si="2116"/>
        <v>0</v>
      </c>
      <c r="GE79" s="116">
        <f t="shared" si="2226"/>
        <v>0</v>
      </c>
      <c r="GF79" s="116">
        <f t="shared" si="2227"/>
        <v>0</v>
      </c>
      <c r="GG79" s="116"/>
      <c r="GH79" s="116">
        <f t="shared" ref="GH79" si="3000">GG79*$D79</f>
        <v>0</v>
      </c>
      <c r="GI79" s="116"/>
      <c r="GJ79" s="116">
        <f t="shared" ref="GJ79" si="3001">GI79*$D79</f>
        <v>0</v>
      </c>
      <c r="GK79" s="116"/>
      <c r="GL79" s="116">
        <f t="shared" si="2119"/>
        <v>0</v>
      </c>
      <c r="GM79" s="116">
        <f t="shared" si="2230"/>
        <v>0</v>
      </c>
      <c r="GN79" s="116">
        <f t="shared" si="2231"/>
        <v>0</v>
      </c>
      <c r="GO79" s="116"/>
      <c r="GP79" s="116">
        <f t="shared" ref="GP79" si="3002">GO79*$D79</f>
        <v>0</v>
      </c>
      <c r="GQ79" s="116"/>
      <c r="GR79" s="116">
        <f t="shared" ref="GR79" si="3003">GQ79*$D79</f>
        <v>0</v>
      </c>
      <c r="GS79" s="116"/>
      <c r="GT79" s="116">
        <f t="shared" si="2122"/>
        <v>0</v>
      </c>
      <c r="GU79" s="116">
        <f t="shared" si="2234"/>
        <v>0</v>
      </c>
      <c r="GV79" s="116">
        <f t="shared" si="2235"/>
        <v>0</v>
      </c>
      <c r="GW79" s="116"/>
      <c r="GX79" s="116">
        <f t="shared" ref="GX79" si="3004">GW79*$D79</f>
        <v>0</v>
      </c>
      <c r="GY79" s="116"/>
      <c r="GZ79" s="116">
        <f t="shared" ref="GZ79" si="3005">GY79*$D79</f>
        <v>0</v>
      </c>
      <c r="HA79" s="116"/>
      <c r="HB79" s="116">
        <f t="shared" si="2125"/>
        <v>0</v>
      </c>
      <c r="HC79" s="116">
        <f t="shared" si="2238"/>
        <v>0</v>
      </c>
      <c r="HD79" s="116">
        <f t="shared" si="2239"/>
        <v>0</v>
      </c>
      <c r="HE79" s="116"/>
      <c r="HF79" s="116">
        <f t="shared" ref="HF79" si="3006">HE79*$D79</f>
        <v>0</v>
      </c>
      <c r="HG79" s="116"/>
      <c r="HH79" s="116">
        <f t="shared" ref="HH79" si="3007">HG79*$D79</f>
        <v>0</v>
      </c>
      <c r="HI79" s="116"/>
      <c r="HJ79" s="116">
        <f t="shared" si="2128"/>
        <v>0</v>
      </c>
      <c r="HK79" s="116">
        <f t="shared" si="2242"/>
        <v>0</v>
      </c>
      <c r="HL79" s="116">
        <f t="shared" si="2243"/>
        <v>0</v>
      </c>
      <c r="HM79" s="116"/>
      <c r="HN79" s="116">
        <f t="shared" ref="HN79" si="3008">HM79*$D79</f>
        <v>0</v>
      </c>
      <c r="HO79" s="116"/>
      <c r="HP79" s="116">
        <f t="shared" ref="HP79" si="3009">HO79*$D79</f>
        <v>0</v>
      </c>
      <c r="HQ79" s="116"/>
      <c r="HR79" s="116">
        <f t="shared" si="2131"/>
        <v>0</v>
      </c>
      <c r="HS79" s="116">
        <f t="shared" si="2246"/>
        <v>0</v>
      </c>
      <c r="HT79" s="116">
        <f t="shared" si="2247"/>
        <v>0</v>
      </c>
      <c r="HU79" s="116"/>
      <c r="HV79" s="116">
        <f t="shared" si="2769"/>
        <v>0</v>
      </c>
      <c r="HW79" s="116"/>
      <c r="HX79" s="116">
        <f t="shared" si="2770"/>
        <v>0</v>
      </c>
      <c r="HY79" s="116"/>
      <c r="HZ79" s="116">
        <f t="shared" si="2771"/>
        <v>0</v>
      </c>
      <c r="IA79" s="116">
        <f t="shared" si="2248"/>
        <v>0</v>
      </c>
      <c r="IB79" s="116">
        <f t="shared" si="2249"/>
        <v>0</v>
      </c>
      <c r="IC79" s="116"/>
      <c r="ID79" s="116">
        <f t="shared" ref="ID79" si="3010">IC79*$D79</f>
        <v>0</v>
      </c>
      <c r="IE79" s="116"/>
      <c r="IF79" s="116">
        <f t="shared" ref="IF79" si="3011">IE79*$D79</f>
        <v>0</v>
      </c>
      <c r="IG79" s="116"/>
      <c r="IH79" s="116">
        <f t="shared" si="2134"/>
        <v>0</v>
      </c>
      <c r="II79" s="116">
        <f t="shared" si="2252"/>
        <v>0</v>
      </c>
      <c r="IJ79" s="116">
        <f t="shared" si="2253"/>
        <v>0</v>
      </c>
      <c r="IK79" s="116">
        <v>1</v>
      </c>
      <c r="IL79" s="116">
        <f t="shared" ref="IL79" si="3012">IK79*$D79</f>
        <v>8.75</v>
      </c>
      <c r="IM79" s="116"/>
      <c r="IN79" s="116">
        <f t="shared" ref="IN79" si="3013">IM79*$D79</f>
        <v>0</v>
      </c>
      <c r="IO79" s="116"/>
      <c r="IP79" s="116">
        <f t="shared" si="2137"/>
        <v>0</v>
      </c>
      <c r="IQ79" s="116">
        <f t="shared" si="2256"/>
        <v>1</v>
      </c>
      <c r="IR79" s="116">
        <f t="shared" si="2257"/>
        <v>8.75</v>
      </c>
      <c r="IS79" s="116">
        <v>1</v>
      </c>
      <c r="IT79" s="116">
        <f t="shared" ref="IT79" si="3014">IS79*$D79</f>
        <v>8.75</v>
      </c>
      <c r="IU79" s="116"/>
      <c r="IV79" s="116">
        <f t="shared" ref="IV79" si="3015">IU79*$D79</f>
        <v>0</v>
      </c>
      <c r="IW79" s="116"/>
      <c r="IX79" s="116">
        <f t="shared" si="2140"/>
        <v>0</v>
      </c>
      <c r="IY79" s="116">
        <f t="shared" si="2260"/>
        <v>1</v>
      </c>
      <c r="IZ79" s="116">
        <f t="shared" si="2261"/>
        <v>8.75</v>
      </c>
      <c r="JA79" s="116"/>
      <c r="JB79" s="116">
        <f t="shared" si="2778"/>
        <v>0</v>
      </c>
      <c r="JC79" s="116"/>
      <c r="JD79" s="116">
        <f t="shared" si="2842"/>
        <v>0</v>
      </c>
      <c r="JE79" s="116"/>
      <c r="JF79" s="116">
        <f t="shared" si="2779"/>
        <v>0</v>
      </c>
      <c r="JG79" s="116">
        <f t="shared" si="2780"/>
        <v>0</v>
      </c>
      <c r="JH79" s="116">
        <f t="shared" si="2781"/>
        <v>0</v>
      </c>
      <c r="JI79" s="116">
        <f t="shared" si="2782"/>
        <v>2</v>
      </c>
      <c r="JJ79" s="116">
        <f t="shared" si="2782"/>
        <v>17.5</v>
      </c>
      <c r="JK79" s="116">
        <f t="shared" si="2782"/>
        <v>0</v>
      </c>
      <c r="JL79" s="116">
        <f t="shared" si="2782"/>
        <v>0</v>
      </c>
      <c r="JM79" s="116">
        <f t="shared" si="2782"/>
        <v>0</v>
      </c>
      <c r="JN79" s="116">
        <f t="shared" si="2782"/>
        <v>0</v>
      </c>
      <c r="JO79" s="116">
        <f t="shared" si="2783"/>
        <v>2</v>
      </c>
      <c r="JP79" s="116">
        <f t="shared" si="2784"/>
        <v>17.5</v>
      </c>
    </row>
    <row r="80" spans="1:276" ht="41.25" customHeight="1">
      <c r="A80" s="8">
        <v>6</v>
      </c>
      <c r="B80" s="18" t="s">
        <v>111</v>
      </c>
      <c r="C80" s="33" t="s">
        <v>88</v>
      </c>
      <c r="D80" s="17">
        <f>1.75/2</f>
        <v>0.875</v>
      </c>
      <c r="E80" s="37"/>
      <c r="F80" s="116">
        <f t="shared" si="1995"/>
        <v>0</v>
      </c>
      <c r="G80" s="116"/>
      <c r="H80" s="116">
        <f t="shared" si="1995"/>
        <v>0</v>
      </c>
      <c r="I80" s="116"/>
      <c r="J80" s="116">
        <f t="shared" ref="J80" si="3016">I80*$D80</f>
        <v>0</v>
      </c>
      <c r="K80" s="116">
        <f t="shared" si="2142"/>
        <v>0</v>
      </c>
      <c r="L80" s="116">
        <f t="shared" si="2143"/>
        <v>0</v>
      </c>
      <c r="M80" s="116"/>
      <c r="N80" s="116">
        <f t="shared" ref="N80" si="3017">M80*$D80</f>
        <v>0</v>
      </c>
      <c r="O80" s="116"/>
      <c r="P80" s="116">
        <f t="shared" ref="P80" si="3018">O80*$D80</f>
        <v>0</v>
      </c>
      <c r="Q80" s="116"/>
      <c r="R80" s="116">
        <f t="shared" si="2057"/>
        <v>0</v>
      </c>
      <c r="S80" s="116">
        <f t="shared" si="2146"/>
        <v>0</v>
      </c>
      <c r="T80" s="116">
        <f t="shared" si="2147"/>
        <v>0</v>
      </c>
      <c r="U80" s="116"/>
      <c r="V80" s="116">
        <f t="shared" ref="V80" si="3019">U80*$D80</f>
        <v>0</v>
      </c>
      <c r="W80" s="116"/>
      <c r="X80" s="116">
        <f t="shared" ref="X80" si="3020">W80*$D80</f>
        <v>0</v>
      </c>
      <c r="Y80" s="116"/>
      <c r="Z80" s="116">
        <f t="shared" si="2060"/>
        <v>0</v>
      </c>
      <c r="AA80" s="116">
        <f t="shared" si="2150"/>
        <v>0</v>
      </c>
      <c r="AB80" s="116">
        <f t="shared" si="2151"/>
        <v>0</v>
      </c>
      <c r="AC80" s="116"/>
      <c r="AD80" s="116">
        <f t="shared" ref="AD80" si="3021">AC80*$D80</f>
        <v>0</v>
      </c>
      <c r="AE80" s="116"/>
      <c r="AF80" s="116">
        <f t="shared" ref="AF80" si="3022">AE80*$D80</f>
        <v>0</v>
      </c>
      <c r="AG80" s="116"/>
      <c r="AH80" s="116">
        <f t="shared" si="2063"/>
        <v>0</v>
      </c>
      <c r="AI80" s="116">
        <f t="shared" si="2154"/>
        <v>0</v>
      </c>
      <c r="AJ80" s="116">
        <f t="shared" si="2155"/>
        <v>0</v>
      </c>
      <c r="AK80" s="116"/>
      <c r="AL80" s="116">
        <f t="shared" ref="AL80" si="3023">AK80*$D80</f>
        <v>0</v>
      </c>
      <c r="AM80" s="116"/>
      <c r="AN80" s="116">
        <f t="shared" ref="AN80" si="3024">AM80*$D80</f>
        <v>0</v>
      </c>
      <c r="AO80" s="116"/>
      <c r="AP80" s="116">
        <f t="shared" si="2066"/>
        <v>0</v>
      </c>
      <c r="AQ80" s="116">
        <f t="shared" si="2158"/>
        <v>0</v>
      </c>
      <c r="AR80" s="116">
        <f t="shared" si="2159"/>
        <v>0</v>
      </c>
      <c r="AS80" s="116"/>
      <c r="AT80" s="116">
        <f t="shared" ref="AT80" si="3025">AS80*$D80</f>
        <v>0</v>
      </c>
      <c r="AU80" s="116"/>
      <c r="AV80" s="116">
        <f t="shared" ref="AV80" si="3026">AU80*$D80</f>
        <v>0</v>
      </c>
      <c r="AW80" s="116"/>
      <c r="AX80" s="116">
        <f t="shared" si="2069"/>
        <v>0</v>
      </c>
      <c r="AY80" s="116">
        <f t="shared" si="2162"/>
        <v>0</v>
      </c>
      <c r="AZ80" s="116">
        <f t="shared" si="2163"/>
        <v>0</v>
      </c>
      <c r="BA80" s="116"/>
      <c r="BB80" s="116">
        <f t="shared" ref="BB80" si="3027">BA80*$D80</f>
        <v>0</v>
      </c>
      <c r="BC80" s="116"/>
      <c r="BD80" s="116">
        <f t="shared" ref="BD80" si="3028">BC80*$D80</f>
        <v>0</v>
      </c>
      <c r="BE80" s="116"/>
      <c r="BF80" s="116">
        <f t="shared" si="2072"/>
        <v>0</v>
      </c>
      <c r="BG80" s="116">
        <f t="shared" si="2166"/>
        <v>0</v>
      </c>
      <c r="BH80" s="116">
        <f t="shared" si="2167"/>
        <v>0</v>
      </c>
      <c r="BI80" s="116"/>
      <c r="BJ80" s="116">
        <f t="shared" ref="BJ80" si="3029">BI80*$D80</f>
        <v>0</v>
      </c>
      <c r="BK80" s="116"/>
      <c r="BL80" s="116">
        <f t="shared" ref="BL80" si="3030">BK80*$D80</f>
        <v>0</v>
      </c>
      <c r="BM80" s="116"/>
      <c r="BN80" s="116">
        <f t="shared" si="2075"/>
        <v>0</v>
      </c>
      <c r="BO80" s="116">
        <f t="shared" si="2170"/>
        <v>0</v>
      </c>
      <c r="BP80" s="116">
        <f t="shared" si="2171"/>
        <v>0</v>
      </c>
      <c r="BQ80" s="116"/>
      <c r="BR80" s="116">
        <f t="shared" ref="BR80" si="3031">BQ80*$D80</f>
        <v>0</v>
      </c>
      <c r="BS80" s="116"/>
      <c r="BT80" s="116">
        <f t="shared" ref="BT80" si="3032">BS80*$D80</f>
        <v>0</v>
      </c>
      <c r="BU80" s="116"/>
      <c r="BV80" s="116">
        <f t="shared" si="2078"/>
        <v>0</v>
      </c>
      <c r="BW80" s="116">
        <f t="shared" si="2174"/>
        <v>0</v>
      </c>
      <c r="BX80" s="116">
        <f t="shared" si="2175"/>
        <v>0</v>
      </c>
      <c r="BY80" s="116"/>
      <c r="BZ80" s="116">
        <f t="shared" si="2729"/>
        <v>0</v>
      </c>
      <c r="CA80" s="116"/>
      <c r="CB80" s="116">
        <f t="shared" ref="CB80" si="3033">CA80*$D80</f>
        <v>0</v>
      </c>
      <c r="CC80" s="116"/>
      <c r="CD80" s="116">
        <f t="shared" si="2080"/>
        <v>0</v>
      </c>
      <c r="CE80" s="116">
        <f t="shared" si="2731"/>
        <v>0</v>
      </c>
      <c r="CF80" s="116">
        <f t="shared" si="2177"/>
        <v>0</v>
      </c>
      <c r="CG80" s="116">
        <v>3</v>
      </c>
      <c r="CH80" s="116">
        <f t="shared" ref="CH80" si="3034">CG80*$D80</f>
        <v>2.625</v>
      </c>
      <c r="CI80" s="116">
        <v>1</v>
      </c>
      <c r="CJ80" s="116">
        <f t="shared" ref="CJ80" si="3035">CI80*$D80</f>
        <v>0.875</v>
      </c>
      <c r="CK80" s="116"/>
      <c r="CL80" s="116">
        <f t="shared" si="2083"/>
        <v>0</v>
      </c>
      <c r="CM80" s="116">
        <f t="shared" si="2180"/>
        <v>4</v>
      </c>
      <c r="CN80" s="116">
        <f t="shared" si="2181"/>
        <v>3.5</v>
      </c>
      <c r="CO80" s="116">
        <v>2</v>
      </c>
      <c r="CP80" s="116">
        <f t="shared" ref="CP80" si="3036">CO80*$D80</f>
        <v>1.75</v>
      </c>
      <c r="CQ80" s="116">
        <v>1</v>
      </c>
      <c r="CR80" s="116">
        <f t="shared" ref="CR80" si="3037">CQ80*$D80</f>
        <v>0.875</v>
      </c>
      <c r="CS80" s="116"/>
      <c r="CT80" s="116">
        <f t="shared" si="2086"/>
        <v>0</v>
      </c>
      <c r="CU80" s="116">
        <f t="shared" si="2184"/>
        <v>3</v>
      </c>
      <c r="CV80" s="116">
        <f t="shared" si="2185"/>
        <v>2.625</v>
      </c>
      <c r="CW80" s="116"/>
      <c r="CX80" s="116">
        <f t="shared" ref="CX80" si="3038">CW80*$D80</f>
        <v>0</v>
      </c>
      <c r="CY80" s="116"/>
      <c r="CZ80" s="116">
        <f t="shared" ref="CZ80" si="3039">CY80*$D80</f>
        <v>0</v>
      </c>
      <c r="DA80" s="116"/>
      <c r="DB80" s="116">
        <f t="shared" si="2089"/>
        <v>0</v>
      </c>
      <c r="DC80" s="116">
        <f t="shared" si="2188"/>
        <v>0</v>
      </c>
      <c r="DD80" s="116">
        <f t="shared" si="2189"/>
        <v>0</v>
      </c>
      <c r="DE80" s="116"/>
      <c r="DF80" s="116">
        <f t="shared" ref="DF80" si="3040">DE80*$D80</f>
        <v>0</v>
      </c>
      <c r="DG80" s="116"/>
      <c r="DH80" s="116">
        <f t="shared" ref="DH80" si="3041">DG80*$D80</f>
        <v>0</v>
      </c>
      <c r="DI80" s="116"/>
      <c r="DJ80" s="116">
        <f t="shared" si="2092"/>
        <v>0</v>
      </c>
      <c r="DK80" s="116">
        <f t="shared" si="2192"/>
        <v>0</v>
      </c>
      <c r="DL80" s="116">
        <f t="shared" si="2193"/>
        <v>0</v>
      </c>
      <c r="DM80" s="116"/>
      <c r="DN80" s="116">
        <f t="shared" ref="DN80" si="3042">DM80*$D80</f>
        <v>0</v>
      </c>
      <c r="DO80" s="116"/>
      <c r="DP80" s="116">
        <f t="shared" ref="DP80" si="3043">DO80*$D80</f>
        <v>0</v>
      </c>
      <c r="DQ80" s="116"/>
      <c r="DR80" s="116">
        <f t="shared" si="2095"/>
        <v>0</v>
      </c>
      <c r="DS80" s="116">
        <f t="shared" si="2196"/>
        <v>0</v>
      </c>
      <c r="DT80" s="116">
        <f t="shared" si="2197"/>
        <v>0</v>
      </c>
      <c r="DU80" s="116"/>
      <c r="DV80" s="116">
        <f t="shared" si="2742"/>
        <v>0</v>
      </c>
      <c r="DW80" s="116"/>
      <c r="DX80" s="116">
        <f t="shared" si="2743"/>
        <v>0</v>
      </c>
      <c r="DY80" s="116"/>
      <c r="DZ80" s="116">
        <f t="shared" si="2744"/>
        <v>0</v>
      </c>
      <c r="EA80" s="116">
        <f t="shared" si="2198"/>
        <v>0</v>
      </c>
      <c r="EB80" s="116">
        <f t="shared" si="2199"/>
        <v>0</v>
      </c>
      <c r="EC80" s="116"/>
      <c r="ED80" s="116">
        <f t="shared" ref="ED80" si="3044">EC80*$D80</f>
        <v>0</v>
      </c>
      <c r="EE80" s="116"/>
      <c r="EF80" s="116">
        <f t="shared" ref="EF80" si="3045">EE80*$D80</f>
        <v>0</v>
      </c>
      <c r="EG80" s="116"/>
      <c r="EH80" s="116">
        <f t="shared" si="2098"/>
        <v>0</v>
      </c>
      <c r="EI80" s="116">
        <f t="shared" si="2202"/>
        <v>0</v>
      </c>
      <c r="EJ80" s="116">
        <f t="shared" si="2203"/>
        <v>0</v>
      </c>
      <c r="EK80" s="116"/>
      <c r="EL80" s="116">
        <f t="shared" ref="EL80" si="3046">EK80*$D80</f>
        <v>0</v>
      </c>
      <c r="EM80" s="116"/>
      <c r="EN80" s="116">
        <f t="shared" ref="EN80" si="3047">EM80*$D80</f>
        <v>0</v>
      </c>
      <c r="EO80" s="116"/>
      <c r="EP80" s="116">
        <f t="shared" si="2101"/>
        <v>0</v>
      </c>
      <c r="EQ80" s="116">
        <f t="shared" si="2206"/>
        <v>0</v>
      </c>
      <c r="ER80" s="116">
        <f t="shared" si="2207"/>
        <v>0</v>
      </c>
      <c r="ES80" s="116"/>
      <c r="ET80" s="116">
        <f t="shared" ref="ET80" si="3048">ES80*$D80</f>
        <v>0</v>
      </c>
      <c r="EU80" s="116"/>
      <c r="EV80" s="116">
        <f t="shared" ref="EV80" si="3049">EU80*$D80</f>
        <v>0</v>
      </c>
      <c r="EW80" s="116"/>
      <c r="EX80" s="116">
        <f t="shared" si="2104"/>
        <v>0</v>
      </c>
      <c r="EY80" s="116">
        <f t="shared" si="2210"/>
        <v>0</v>
      </c>
      <c r="EZ80" s="116">
        <f t="shared" si="2211"/>
        <v>0</v>
      </c>
      <c r="FA80" s="116"/>
      <c r="FB80" s="116">
        <f t="shared" ref="FB80" si="3050">FA80*$D80</f>
        <v>0</v>
      </c>
      <c r="FC80" s="116"/>
      <c r="FD80" s="116">
        <f t="shared" ref="FD80" si="3051">FC80*$D80</f>
        <v>0</v>
      </c>
      <c r="FE80" s="116"/>
      <c r="FF80" s="116">
        <f t="shared" si="2107"/>
        <v>0</v>
      </c>
      <c r="FG80" s="116">
        <f t="shared" si="2214"/>
        <v>0</v>
      </c>
      <c r="FH80" s="116">
        <f t="shared" si="2215"/>
        <v>0</v>
      </c>
      <c r="FI80" s="116"/>
      <c r="FJ80" s="116">
        <f t="shared" ref="FJ80" si="3052">FI80*$D80</f>
        <v>0</v>
      </c>
      <c r="FK80" s="116"/>
      <c r="FL80" s="116">
        <f t="shared" ref="FL80" si="3053">FK80*$D80</f>
        <v>0</v>
      </c>
      <c r="FM80" s="116"/>
      <c r="FN80" s="116">
        <f t="shared" si="2110"/>
        <v>0</v>
      </c>
      <c r="FO80" s="116">
        <f t="shared" si="2218"/>
        <v>0</v>
      </c>
      <c r="FP80" s="116">
        <f t="shared" si="2219"/>
        <v>0</v>
      </c>
      <c r="FQ80" s="116"/>
      <c r="FR80" s="116">
        <f t="shared" ref="FR80" si="3054">FQ80*$D80</f>
        <v>0</v>
      </c>
      <c r="FS80" s="116"/>
      <c r="FT80" s="116">
        <f t="shared" ref="FT80" si="3055">FS80*$D80</f>
        <v>0</v>
      </c>
      <c r="FU80" s="116"/>
      <c r="FV80" s="116">
        <f t="shared" si="2113"/>
        <v>0</v>
      </c>
      <c r="FW80" s="116">
        <f t="shared" si="2222"/>
        <v>0</v>
      </c>
      <c r="FX80" s="116">
        <f t="shared" si="2223"/>
        <v>0</v>
      </c>
      <c r="FY80" s="116"/>
      <c r="FZ80" s="116">
        <f t="shared" ref="FZ80" si="3056">FY80*$D80</f>
        <v>0</v>
      </c>
      <c r="GA80" s="116"/>
      <c r="GB80" s="116">
        <f t="shared" ref="GB80" si="3057">GA80*$D80</f>
        <v>0</v>
      </c>
      <c r="GC80" s="116"/>
      <c r="GD80" s="116">
        <f t="shared" si="2116"/>
        <v>0</v>
      </c>
      <c r="GE80" s="116">
        <f t="shared" si="2226"/>
        <v>0</v>
      </c>
      <c r="GF80" s="116">
        <f t="shared" si="2227"/>
        <v>0</v>
      </c>
      <c r="GG80" s="116"/>
      <c r="GH80" s="116">
        <f t="shared" ref="GH80" si="3058">GG80*$D80</f>
        <v>0</v>
      </c>
      <c r="GI80" s="116"/>
      <c r="GJ80" s="116">
        <f t="shared" ref="GJ80" si="3059">GI80*$D80</f>
        <v>0</v>
      </c>
      <c r="GK80" s="116"/>
      <c r="GL80" s="116">
        <f t="shared" si="2119"/>
        <v>0</v>
      </c>
      <c r="GM80" s="116">
        <f t="shared" si="2230"/>
        <v>0</v>
      </c>
      <c r="GN80" s="116">
        <f t="shared" si="2231"/>
        <v>0</v>
      </c>
      <c r="GO80" s="116"/>
      <c r="GP80" s="116">
        <f t="shared" ref="GP80" si="3060">GO80*$D80</f>
        <v>0</v>
      </c>
      <c r="GQ80" s="116"/>
      <c r="GR80" s="116">
        <f t="shared" ref="GR80" si="3061">GQ80*$D80</f>
        <v>0</v>
      </c>
      <c r="GS80" s="116"/>
      <c r="GT80" s="116">
        <f t="shared" si="2122"/>
        <v>0</v>
      </c>
      <c r="GU80" s="116">
        <f t="shared" si="2234"/>
        <v>0</v>
      </c>
      <c r="GV80" s="116">
        <f t="shared" si="2235"/>
        <v>0</v>
      </c>
      <c r="GW80" s="116"/>
      <c r="GX80" s="116">
        <f t="shared" ref="GX80" si="3062">GW80*$D80</f>
        <v>0</v>
      </c>
      <c r="GY80" s="116"/>
      <c r="GZ80" s="116">
        <f t="shared" ref="GZ80" si="3063">GY80*$D80</f>
        <v>0</v>
      </c>
      <c r="HA80" s="116"/>
      <c r="HB80" s="116">
        <f t="shared" si="2125"/>
        <v>0</v>
      </c>
      <c r="HC80" s="116">
        <f t="shared" si="2238"/>
        <v>0</v>
      </c>
      <c r="HD80" s="116">
        <f t="shared" si="2239"/>
        <v>0</v>
      </c>
      <c r="HE80" s="116">
        <v>2</v>
      </c>
      <c r="HF80" s="116">
        <f t="shared" ref="HF80" si="3064">HE80*$D80</f>
        <v>1.75</v>
      </c>
      <c r="HG80" s="116">
        <v>1</v>
      </c>
      <c r="HH80" s="116">
        <f t="shared" ref="HH80" si="3065">HG80*$D80</f>
        <v>0.875</v>
      </c>
      <c r="HI80" s="116">
        <v>1</v>
      </c>
      <c r="HJ80" s="116">
        <f t="shared" si="2128"/>
        <v>0.875</v>
      </c>
      <c r="HK80" s="116">
        <f t="shared" si="2242"/>
        <v>4</v>
      </c>
      <c r="HL80" s="116">
        <f t="shared" si="2243"/>
        <v>3.5</v>
      </c>
      <c r="HM80" s="116">
        <v>4</v>
      </c>
      <c r="HN80" s="116">
        <f t="shared" ref="HN80" si="3066">HM80*$D80</f>
        <v>3.5</v>
      </c>
      <c r="HO80" s="116">
        <v>1</v>
      </c>
      <c r="HP80" s="116">
        <f t="shared" ref="HP80" si="3067">HO80*$D80</f>
        <v>0.875</v>
      </c>
      <c r="HQ80" s="116">
        <v>1</v>
      </c>
      <c r="HR80" s="116">
        <f t="shared" si="2131"/>
        <v>0.875</v>
      </c>
      <c r="HS80" s="116">
        <f t="shared" si="2246"/>
        <v>6</v>
      </c>
      <c r="HT80" s="116">
        <f t="shared" si="2247"/>
        <v>5.25</v>
      </c>
      <c r="HU80" s="116">
        <v>3</v>
      </c>
      <c r="HV80" s="116">
        <f t="shared" si="2769"/>
        <v>2.625</v>
      </c>
      <c r="HW80" s="116">
        <v>1</v>
      </c>
      <c r="HX80" s="116">
        <f t="shared" si="2770"/>
        <v>0.875</v>
      </c>
      <c r="HY80" s="116"/>
      <c r="HZ80" s="116">
        <f t="shared" si="2771"/>
        <v>0</v>
      </c>
      <c r="IA80" s="116">
        <f t="shared" si="2248"/>
        <v>4</v>
      </c>
      <c r="IB80" s="116">
        <f t="shared" si="2249"/>
        <v>3.5</v>
      </c>
      <c r="IC80" s="116">
        <v>6</v>
      </c>
      <c r="ID80" s="116">
        <f t="shared" ref="ID80" si="3068">IC80*$D80</f>
        <v>5.25</v>
      </c>
      <c r="IE80" s="116">
        <v>2</v>
      </c>
      <c r="IF80" s="116">
        <f t="shared" ref="IF80" si="3069">IE80*$D80</f>
        <v>1.75</v>
      </c>
      <c r="IG80" s="116">
        <v>1</v>
      </c>
      <c r="IH80" s="116">
        <f t="shared" si="2134"/>
        <v>0.875</v>
      </c>
      <c r="II80" s="116">
        <f t="shared" si="2252"/>
        <v>9</v>
      </c>
      <c r="IJ80" s="116">
        <f t="shared" si="2253"/>
        <v>7.875</v>
      </c>
      <c r="IK80" s="116"/>
      <c r="IL80" s="116">
        <f t="shared" ref="IL80" si="3070">IK80*$D80</f>
        <v>0</v>
      </c>
      <c r="IM80" s="116"/>
      <c r="IN80" s="116">
        <f t="shared" ref="IN80" si="3071">IM80*$D80</f>
        <v>0</v>
      </c>
      <c r="IO80" s="116"/>
      <c r="IP80" s="116">
        <f t="shared" si="2137"/>
        <v>0</v>
      </c>
      <c r="IQ80" s="116">
        <f t="shared" si="2256"/>
        <v>0</v>
      </c>
      <c r="IR80" s="116">
        <f t="shared" si="2257"/>
        <v>0</v>
      </c>
      <c r="IS80" s="116"/>
      <c r="IT80" s="116">
        <f t="shared" ref="IT80" si="3072">IS80*$D80</f>
        <v>0</v>
      </c>
      <c r="IU80" s="116"/>
      <c r="IV80" s="116">
        <f t="shared" ref="IV80" si="3073">IU80*$D80</f>
        <v>0</v>
      </c>
      <c r="IW80" s="116"/>
      <c r="IX80" s="116">
        <f t="shared" si="2140"/>
        <v>0</v>
      </c>
      <c r="IY80" s="116">
        <f t="shared" si="2260"/>
        <v>0</v>
      </c>
      <c r="IZ80" s="116">
        <f t="shared" si="2261"/>
        <v>0</v>
      </c>
      <c r="JA80" s="116"/>
      <c r="JB80" s="116">
        <f t="shared" si="2778"/>
        <v>0</v>
      </c>
      <c r="JC80" s="116"/>
      <c r="JD80" s="116">
        <f t="shared" si="2842"/>
        <v>0</v>
      </c>
      <c r="JE80" s="116"/>
      <c r="JF80" s="116">
        <f t="shared" si="2779"/>
        <v>0</v>
      </c>
      <c r="JG80" s="116">
        <f t="shared" si="2780"/>
        <v>0</v>
      </c>
      <c r="JH80" s="116">
        <f t="shared" si="2781"/>
        <v>0</v>
      </c>
      <c r="JI80" s="116">
        <f t="shared" si="2782"/>
        <v>20</v>
      </c>
      <c r="JJ80" s="116">
        <f t="shared" si="2782"/>
        <v>17.5</v>
      </c>
      <c r="JK80" s="116">
        <f t="shared" si="2782"/>
        <v>7</v>
      </c>
      <c r="JL80" s="116">
        <f t="shared" si="2782"/>
        <v>6.125</v>
      </c>
      <c r="JM80" s="116">
        <f t="shared" si="2782"/>
        <v>3</v>
      </c>
      <c r="JN80" s="116">
        <f t="shared" si="2782"/>
        <v>2.625</v>
      </c>
      <c r="JO80" s="116">
        <f t="shared" si="2783"/>
        <v>30</v>
      </c>
      <c r="JP80" s="116">
        <f t="shared" si="2784"/>
        <v>26.25</v>
      </c>
    </row>
    <row r="81" spans="1:276" s="76" customFormat="1" ht="22.5" customHeight="1">
      <c r="A81" s="73"/>
      <c r="B81" s="74" t="s">
        <v>137</v>
      </c>
      <c r="C81" s="81"/>
      <c r="D81" s="81"/>
      <c r="E81" s="82">
        <f t="shared" ref="E81:BP81" si="3074">SUM(E75:E80)</f>
        <v>1</v>
      </c>
      <c r="F81" s="148">
        <f t="shared" si="3074"/>
        <v>15</v>
      </c>
      <c r="G81" s="148">
        <f t="shared" si="3074"/>
        <v>0</v>
      </c>
      <c r="H81" s="148">
        <f t="shared" si="3074"/>
        <v>0</v>
      </c>
      <c r="I81" s="148">
        <f t="shared" si="3074"/>
        <v>0</v>
      </c>
      <c r="J81" s="148">
        <f t="shared" si="3074"/>
        <v>0</v>
      </c>
      <c r="K81" s="148">
        <f t="shared" si="3074"/>
        <v>1</v>
      </c>
      <c r="L81" s="148">
        <f t="shared" si="3074"/>
        <v>15</v>
      </c>
      <c r="M81" s="148">
        <f t="shared" si="3074"/>
        <v>0</v>
      </c>
      <c r="N81" s="148">
        <f t="shared" si="3074"/>
        <v>0</v>
      </c>
      <c r="O81" s="148">
        <f t="shared" si="3074"/>
        <v>0</v>
      </c>
      <c r="P81" s="148">
        <f t="shared" si="3074"/>
        <v>0</v>
      </c>
      <c r="Q81" s="148">
        <f t="shared" si="3074"/>
        <v>0</v>
      </c>
      <c r="R81" s="148">
        <f t="shared" si="3074"/>
        <v>0</v>
      </c>
      <c r="S81" s="148">
        <f t="shared" si="3074"/>
        <v>0</v>
      </c>
      <c r="T81" s="148">
        <f t="shared" si="3074"/>
        <v>0</v>
      </c>
      <c r="U81" s="148">
        <f t="shared" si="3074"/>
        <v>0</v>
      </c>
      <c r="V81" s="148">
        <f t="shared" si="3074"/>
        <v>0</v>
      </c>
      <c r="W81" s="148">
        <f t="shared" si="3074"/>
        <v>0</v>
      </c>
      <c r="X81" s="148">
        <f t="shared" si="3074"/>
        <v>0</v>
      </c>
      <c r="Y81" s="148">
        <f t="shared" si="3074"/>
        <v>0</v>
      </c>
      <c r="Z81" s="148">
        <f t="shared" si="3074"/>
        <v>0</v>
      </c>
      <c r="AA81" s="148">
        <f t="shared" si="3074"/>
        <v>0</v>
      </c>
      <c r="AB81" s="148">
        <f t="shared" si="3074"/>
        <v>0</v>
      </c>
      <c r="AC81" s="148">
        <f t="shared" si="3074"/>
        <v>0</v>
      </c>
      <c r="AD81" s="148">
        <f t="shared" si="3074"/>
        <v>0</v>
      </c>
      <c r="AE81" s="148">
        <f t="shared" si="3074"/>
        <v>0</v>
      </c>
      <c r="AF81" s="148">
        <f t="shared" si="3074"/>
        <v>0</v>
      </c>
      <c r="AG81" s="148">
        <f t="shared" si="3074"/>
        <v>0</v>
      </c>
      <c r="AH81" s="148">
        <f t="shared" si="3074"/>
        <v>0</v>
      </c>
      <c r="AI81" s="148">
        <f t="shared" si="3074"/>
        <v>0</v>
      </c>
      <c r="AJ81" s="148">
        <f t="shared" si="3074"/>
        <v>0</v>
      </c>
      <c r="AK81" s="148">
        <f t="shared" si="3074"/>
        <v>1</v>
      </c>
      <c r="AL81" s="148">
        <f t="shared" si="3074"/>
        <v>140</v>
      </c>
      <c r="AM81" s="148">
        <f t="shared" si="3074"/>
        <v>0</v>
      </c>
      <c r="AN81" s="148">
        <f t="shared" si="3074"/>
        <v>0</v>
      </c>
      <c r="AO81" s="148">
        <f t="shared" si="3074"/>
        <v>0</v>
      </c>
      <c r="AP81" s="148">
        <f t="shared" si="3074"/>
        <v>0</v>
      </c>
      <c r="AQ81" s="148">
        <f t="shared" si="3074"/>
        <v>1</v>
      </c>
      <c r="AR81" s="148">
        <f t="shared" si="3074"/>
        <v>140</v>
      </c>
      <c r="AS81" s="148">
        <f t="shared" si="3074"/>
        <v>0</v>
      </c>
      <c r="AT81" s="148">
        <f t="shared" si="3074"/>
        <v>0</v>
      </c>
      <c r="AU81" s="148">
        <f t="shared" si="3074"/>
        <v>0</v>
      </c>
      <c r="AV81" s="148">
        <f t="shared" si="3074"/>
        <v>0</v>
      </c>
      <c r="AW81" s="148">
        <f t="shared" si="3074"/>
        <v>0</v>
      </c>
      <c r="AX81" s="148">
        <f t="shared" si="3074"/>
        <v>0</v>
      </c>
      <c r="AY81" s="148">
        <f t="shared" si="3074"/>
        <v>0</v>
      </c>
      <c r="AZ81" s="148">
        <f t="shared" si="3074"/>
        <v>0</v>
      </c>
      <c r="BA81" s="148">
        <f t="shared" si="3074"/>
        <v>0</v>
      </c>
      <c r="BB81" s="148">
        <f t="shared" si="3074"/>
        <v>0</v>
      </c>
      <c r="BC81" s="148">
        <f t="shared" si="3074"/>
        <v>0</v>
      </c>
      <c r="BD81" s="148">
        <f t="shared" si="3074"/>
        <v>0</v>
      </c>
      <c r="BE81" s="148">
        <f t="shared" si="3074"/>
        <v>0</v>
      </c>
      <c r="BF81" s="148">
        <f t="shared" si="3074"/>
        <v>0</v>
      </c>
      <c r="BG81" s="148">
        <f t="shared" si="3074"/>
        <v>0</v>
      </c>
      <c r="BH81" s="148">
        <f t="shared" si="3074"/>
        <v>0</v>
      </c>
      <c r="BI81" s="148">
        <f t="shared" si="3074"/>
        <v>0</v>
      </c>
      <c r="BJ81" s="148">
        <f t="shared" si="3074"/>
        <v>0</v>
      </c>
      <c r="BK81" s="148">
        <f t="shared" si="3074"/>
        <v>0</v>
      </c>
      <c r="BL81" s="148">
        <f t="shared" si="3074"/>
        <v>0</v>
      </c>
      <c r="BM81" s="148">
        <f t="shared" si="3074"/>
        <v>0</v>
      </c>
      <c r="BN81" s="148">
        <f t="shared" si="3074"/>
        <v>0</v>
      </c>
      <c r="BO81" s="148">
        <f t="shared" si="3074"/>
        <v>0</v>
      </c>
      <c r="BP81" s="148">
        <f t="shared" si="3074"/>
        <v>0</v>
      </c>
      <c r="BQ81" s="148">
        <f t="shared" ref="BQ81:EJ81" si="3075">SUM(BQ75:BQ80)</f>
        <v>0</v>
      </c>
      <c r="BR81" s="148">
        <f t="shared" si="3075"/>
        <v>0</v>
      </c>
      <c r="BS81" s="148">
        <f t="shared" si="3075"/>
        <v>0</v>
      </c>
      <c r="BT81" s="148">
        <f t="shared" si="3075"/>
        <v>0</v>
      </c>
      <c r="BU81" s="148">
        <f t="shared" si="3075"/>
        <v>0</v>
      </c>
      <c r="BV81" s="148">
        <f t="shared" si="3075"/>
        <v>0</v>
      </c>
      <c r="BW81" s="148">
        <f t="shared" si="3075"/>
        <v>0</v>
      </c>
      <c r="BX81" s="148">
        <f t="shared" si="3075"/>
        <v>0</v>
      </c>
      <c r="BY81" s="148">
        <f t="shared" si="3075"/>
        <v>0</v>
      </c>
      <c r="BZ81" s="148">
        <f t="shared" si="3075"/>
        <v>0</v>
      </c>
      <c r="CA81" s="148">
        <f t="shared" si="3075"/>
        <v>0</v>
      </c>
      <c r="CB81" s="148">
        <f t="shared" si="3075"/>
        <v>0</v>
      </c>
      <c r="CC81" s="148">
        <f t="shared" si="3075"/>
        <v>0</v>
      </c>
      <c r="CD81" s="148">
        <f t="shared" si="3075"/>
        <v>0</v>
      </c>
      <c r="CE81" s="148">
        <f t="shared" si="3075"/>
        <v>0</v>
      </c>
      <c r="CF81" s="148">
        <f t="shared" si="3075"/>
        <v>0</v>
      </c>
      <c r="CG81" s="148">
        <f t="shared" si="3075"/>
        <v>3</v>
      </c>
      <c r="CH81" s="148">
        <f t="shared" si="3075"/>
        <v>2.625</v>
      </c>
      <c r="CI81" s="148">
        <f t="shared" si="3075"/>
        <v>1</v>
      </c>
      <c r="CJ81" s="148">
        <f t="shared" si="3075"/>
        <v>0.875</v>
      </c>
      <c r="CK81" s="148">
        <f t="shared" si="3075"/>
        <v>0</v>
      </c>
      <c r="CL81" s="148">
        <f t="shared" si="3075"/>
        <v>0</v>
      </c>
      <c r="CM81" s="148">
        <f t="shared" si="3075"/>
        <v>4</v>
      </c>
      <c r="CN81" s="148">
        <f t="shared" si="3075"/>
        <v>3.5</v>
      </c>
      <c r="CO81" s="148">
        <f t="shared" si="3075"/>
        <v>2</v>
      </c>
      <c r="CP81" s="148">
        <f t="shared" si="3075"/>
        <v>1.75</v>
      </c>
      <c r="CQ81" s="148">
        <f t="shared" si="3075"/>
        <v>1</v>
      </c>
      <c r="CR81" s="148">
        <f t="shared" si="3075"/>
        <v>0.875</v>
      </c>
      <c r="CS81" s="148">
        <f t="shared" si="3075"/>
        <v>0</v>
      </c>
      <c r="CT81" s="148">
        <f t="shared" si="3075"/>
        <v>0</v>
      </c>
      <c r="CU81" s="148">
        <f t="shared" si="3075"/>
        <v>3</v>
      </c>
      <c r="CV81" s="148">
        <f t="shared" si="3075"/>
        <v>2.625</v>
      </c>
      <c r="CW81" s="148">
        <f t="shared" si="3075"/>
        <v>0</v>
      </c>
      <c r="CX81" s="148">
        <f t="shared" si="3075"/>
        <v>0</v>
      </c>
      <c r="CY81" s="148">
        <f t="shared" si="3075"/>
        <v>0</v>
      </c>
      <c r="CZ81" s="148">
        <f t="shared" si="3075"/>
        <v>0</v>
      </c>
      <c r="DA81" s="148">
        <f t="shared" si="3075"/>
        <v>0</v>
      </c>
      <c r="DB81" s="148">
        <f t="shared" si="3075"/>
        <v>0</v>
      </c>
      <c r="DC81" s="148">
        <f t="shared" si="3075"/>
        <v>0</v>
      </c>
      <c r="DD81" s="148">
        <f t="shared" si="3075"/>
        <v>0</v>
      </c>
      <c r="DE81" s="148">
        <f t="shared" si="3075"/>
        <v>1</v>
      </c>
      <c r="DF81" s="148">
        <f t="shared" si="3075"/>
        <v>140</v>
      </c>
      <c r="DG81" s="148">
        <f t="shared" si="3075"/>
        <v>0</v>
      </c>
      <c r="DH81" s="148">
        <f t="shared" si="3075"/>
        <v>0</v>
      </c>
      <c r="DI81" s="148">
        <f t="shared" si="3075"/>
        <v>0</v>
      </c>
      <c r="DJ81" s="148">
        <f t="shared" si="3075"/>
        <v>0</v>
      </c>
      <c r="DK81" s="148">
        <f t="shared" si="3075"/>
        <v>1</v>
      </c>
      <c r="DL81" s="148">
        <f t="shared" si="3075"/>
        <v>140</v>
      </c>
      <c r="DM81" s="148">
        <f t="shared" si="3075"/>
        <v>1</v>
      </c>
      <c r="DN81" s="148">
        <f t="shared" si="3075"/>
        <v>140</v>
      </c>
      <c r="DO81" s="148">
        <f t="shared" si="3075"/>
        <v>0</v>
      </c>
      <c r="DP81" s="148">
        <f t="shared" si="3075"/>
        <v>0</v>
      </c>
      <c r="DQ81" s="148">
        <f t="shared" si="3075"/>
        <v>0</v>
      </c>
      <c r="DR81" s="148">
        <f t="shared" si="3075"/>
        <v>0</v>
      </c>
      <c r="DS81" s="148">
        <f t="shared" si="3075"/>
        <v>1</v>
      </c>
      <c r="DT81" s="148">
        <f t="shared" si="3075"/>
        <v>140</v>
      </c>
      <c r="DU81" s="148">
        <f t="shared" ref="DU81:EB81" si="3076">SUM(DU75:DU80)</f>
        <v>0</v>
      </c>
      <c r="DV81" s="148">
        <f t="shared" si="3076"/>
        <v>0</v>
      </c>
      <c r="DW81" s="148">
        <f t="shared" si="3076"/>
        <v>0</v>
      </c>
      <c r="DX81" s="148">
        <f t="shared" si="3076"/>
        <v>0</v>
      </c>
      <c r="DY81" s="148">
        <f t="shared" si="3076"/>
        <v>0</v>
      </c>
      <c r="DZ81" s="148">
        <f t="shared" si="3076"/>
        <v>0</v>
      </c>
      <c r="EA81" s="148">
        <f t="shared" si="3076"/>
        <v>0</v>
      </c>
      <c r="EB81" s="148">
        <f t="shared" si="3076"/>
        <v>0</v>
      </c>
      <c r="EC81" s="148">
        <f t="shared" si="3075"/>
        <v>0</v>
      </c>
      <c r="ED81" s="148">
        <f t="shared" si="3075"/>
        <v>0</v>
      </c>
      <c r="EE81" s="148">
        <f t="shared" si="3075"/>
        <v>0</v>
      </c>
      <c r="EF81" s="148">
        <f t="shared" si="3075"/>
        <v>0</v>
      </c>
      <c r="EG81" s="148">
        <f t="shared" si="3075"/>
        <v>0</v>
      </c>
      <c r="EH81" s="148">
        <f t="shared" si="3075"/>
        <v>0</v>
      </c>
      <c r="EI81" s="148">
        <f t="shared" si="3075"/>
        <v>0</v>
      </c>
      <c r="EJ81" s="148">
        <f t="shared" si="3075"/>
        <v>0</v>
      </c>
      <c r="EK81" s="148">
        <f t="shared" ref="EK81:GV81" si="3077">SUM(EK75:EK80)</f>
        <v>0</v>
      </c>
      <c r="EL81" s="148">
        <f t="shared" si="3077"/>
        <v>0</v>
      </c>
      <c r="EM81" s="148">
        <f t="shared" si="3077"/>
        <v>0</v>
      </c>
      <c r="EN81" s="148">
        <f t="shared" si="3077"/>
        <v>0</v>
      </c>
      <c r="EO81" s="148">
        <f t="shared" si="3077"/>
        <v>0</v>
      </c>
      <c r="EP81" s="148">
        <f t="shared" si="3077"/>
        <v>0</v>
      </c>
      <c r="EQ81" s="148">
        <f t="shared" si="3077"/>
        <v>0</v>
      </c>
      <c r="ER81" s="148">
        <f t="shared" si="3077"/>
        <v>0</v>
      </c>
      <c r="ES81" s="148">
        <f t="shared" si="3077"/>
        <v>0</v>
      </c>
      <c r="ET81" s="148">
        <f t="shared" si="3077"/>
        <v>0</v>
      </c>
      <c r="EU81" s="148">
        <f t="shared" si="3077"/>
        <v>0</v>
      </c>
      <c r="EV81" s="148">
        <f t="shared" si="3077"/>
        <v>0</v>
      </c>
      <c r="EW81" s="148">
        <f t="shared" si="3077"/>
        <v>0</v>
      </c>
      <c r="EX81" s="148">
        <f t="shared" si="3077"/>
        <v>0</v>
      </c>
      <c r="EY81" s="148">
        <f t="shared" si="3077"/>
        <v>0</v>
      </c>
      <c r="EZ81" s="148">
        <f t="shared" si="3077"/>
        <v>0</v>
      </c>
      <c r="FA81" s="148">
        <f t="shared" si="3077"/>
        <v>1</v>
      </c>
      <c r="FB81" s="148">
        <f t="shared" si="3077"/>
        <v>20</v>
      </c>
      <c r="FC81" s="148">
        <f t="shared" si="3077"/>
        <v>0</v>
      </c>
      <c r="FD81" s="148">
        <f t="shared" si="3077"/>
        <v>0</v>
      </c>
      <c r="FE81" s="148">
        <f t="shared" si="3077"/>
        <v>0</v>
      </c>
      <c r="FF81" s="148">
        <f t="shared" si="3077"/>
        <v>0</v>
      </c>
      <c r="FG81" s="148">
        <f t="shared" si="3077"/>
        <v>1</v>
      </c>
      <c r="FH81" s="148">
        <f t="shared" si="3077"/>
        <v>20</v>
      </c>
      <c r="FI81" s="148">
        <f t="shared" si="3077"/>
        <v>0</v>
      </c>
      <c r="FJ81" s="148">
        <f t="shared" si="3077"/>
        <v>0</v>
      </c>
      <c r="FK81" s="148">
        <f t="shared" si="3077"/>
        <v>0</v>
      </c>
      <c r="FL81" s="148">
        <f t="shared" si="3077"/>
        <v>0</v>
      </c>
      <c r="FM81" s="148">
        <f t="shared" si="3077"/>
        <v>0</v>
      </c>
      <c r="FN81" s="148">
        <f t="shared" si="3077"/>
        <v>0</v>
      </c>
      <c r="FO81" s="148">
        <f t="shared" si="3077"/>
        <v>0</v>
      </c>
      <c r="FP81" s="148">
        <f t="shared" si="3077"/>
        <v>0</v>
      </c>
      <c r="FQ81" s="148">
        <f t="shared" si="3077"/>
        <v>0</v>
      </c>
      <c r="FR81" s="148">
        <f t="shared" si="3077"/>
        <v>0</v>
      </c>
      <c r="FS81" s="148">
        <f t="shared" si="3077"/>
        <v>0</v>
      </c>
      <c r="FT81" s="148">
        <f t="shared" si="3077"/>
        <v>0</v>
      </c>
      <c r="FU81" s="148">
        <f t="shared" si="3077"/>
        <v>0</v>
      </c>
      <c r="FV81" s="148">
        <f t="shared" si="3077"/>
        <v>0</v>
      </c>
      <c r="FW81" s="148">
        <f t="shared" si="3077"/>
        <v>0</v>
      </c>
      <c r="FX81" s="148">
        <f t="shared" si="3077"/>
        <v>0</v>
      </c>
      <c r="FY81" s="148">
        <f t="shared" si="3077"/>
        <v>1</v>
      </c>
      <c r="FZ81" s="148">
        <f t="shared" si="3077"/>
        <v>140</v>
      </c>
      <c r="GA81" s="148">
        <f t="shared" si="3077"/>
        <v>0</v>
      </c>
      <c r="GB81" s="148">
        <f t="shared" si="3077"/>
        <v>0</v>
      </c>
      <c r="GC81" s="148">
        <f t="shared" si="3077"/>
        <v>0</v>
      </c>
      <c r="GD81" s="148">
        <f t="shared" si="3077"/>
        <v>0</v>
      </c>
      <c r="GE81" s="148">
        <f t="shared" si="3077"/>
        <v>1</v>
      </c>
      <c r="GF81" s="148">
        <f t="shared" si="3077"/>
        <v>140</v>
      </c>
      <c r="GG81" s="148">
        <f t="shared" si="3077"/>
        <v>0</v>
      </c>
      <c r="GH81" s="148">
        <f t="shared" si="3077"/>
        <v>0</v>
      </c>
      <c r="GI81" s="148">
        <f t="shared" si="3077"/>
        <v>0</v>
      </c>
      <c r="GJ81" s="148">
        <f t="shared" si="3077"/>
        <v>0</v>
      </c>
      <c r="GK81" s="148">
        <f t="shared" si="3077"/>
        <v>0</v>
      </c>
      <c r="GL81" s="148">
        <f t="shared" si="3077"/>
        <v>0</v>
      </c>
      <c r="GM81" s="148">
        <f t="shared" si="3077"/>
        <v>0</v>
      </c>
      <c r="GN81" s="148">
        <f t="shared" si="3077"/>
        <v>0</v>
      </c>
      <c r="GO81" s="148">
        <f t="shared" si="3077"/>
        <v>0</v>
      </c>
      <c r="GP81" s="148">
        <f t="shared" si="3077"/>
        <v>0</v>
      </c>
      <c r="GQ81" s="148">
        <f t="shared" si="3077"/>
        <v>0</v>
      </c>
      <c r="GR81" s="148">
        <f t="shared" si="3077"/>
        <v>0</v>
      </c>
      <c r="GS81" s="148">
        <f t="shared" si="3077"/>
        <v>0</v>
      </c>
      <c r="GT81" s="148">
        <f t="shared" si="3077"/>
        <v>0</v>
      </c>
      <c r="GU81" s="148">
        <f t="shared" si="3077"/>
        <v>0</v>
      </c>
      <c r="GV81" s="148">
        <f t="shared" si="3077"/>
        <v>0</v>
      </c>
      <c r="GW81" s="148">
        <f t="shared" ref="GW81:JA81" si="3078">SUM(GW75:GW80)</f>
        <v>0</v>
      </c>
      <c r="GX81" s="148">
        <f t="shared" si="3078"/>
        <v>0</v>
      </c>
      <c r="GY81" s="148">
        <f t="shared" si="3078"/>
        <v>0</v>
      </c>
      <c r="GZ81" s="148">
        <f t="shared" si="3078"/>
        <v>0</v>
      </c>
      <c r="HA81" s="148">
        <f t="shared" si="3078"/>
        <v>0</v>
      </c>
      <c r="HB81" s="148">
        <f t="shared" si="3078"/>
        <v>0</v>
      </c>
      <c r="HC81" s="148">
        <f t="shared" si="3078"/>
        <v>0</v>
      </c>
      <c r="HD81" s="148">
        <f t="shared" si="3078"/>
        <v>0</v>
      </c>
      <c r="HE81" s="148">
        <f t="shared" si="3078"/>
        <v>2</v>
      </c>
      <c r="HF81" s="148">
        <f t="shared" si="3078"/>
        <v>1.75</v>
      </c>
      <c r="HG81" s="148">
        <f t="shared" si="3078"/>
        <v>1</v>
      </c>
      <c r="HH81" s="148">
        <f t="shared" si="3078"/>
        <v>0.875</v>
      </c>
      <c r="HI81" s="148">
        <f t="shared" si="3078"/>
        <v>1</v>
      </c>
      <c r="HJ81" s="148">
        <f t="shared" si="3078"/>
        <v>0.875</v>
      </c>
      <c r="HK81" s="148">
        <f t="shared" si="3078"/>
        <v>4</v>
      </c>
      <c r="HL81" s="148">
        <f t="shared" si="3078"/>
        <v>3.5</v>
      </c>
      <c r="HM81" s="148">
        <f t="shared" si="3078"/>
        <v>4</v>
      </c>
      <c r="HN81" s="148">
        <f t="shared" si="3078"/>
        <v>3.5</v>
      </c>
      <c r="HO81" s="148">
        <f t="shared" si="3078"/>
        <v>1</v>
      </c>
      <c r="HP81" s="148">
        <f t="shared" si="3078"/>
        <v>0.875</v>
      </c>
      <c r="HQ81" s="148">
        <f t="shared" si="3078"/>
        <v>1</v>
      </c>
      <c r="HR81" s="148">
        <f t="shared" si="3078"/>
        <v>0.875</v>
      </c>
      <c r="HS81" s="148">
        <f t="shared" si="3078"/>
        <v>6</v>
      </c>
      <c r="HT81" s="148">
        <f t="shared" si="3078"/>
        <v>5.25</v>
      </c>
      <c r="HU81" s="148">
        <f t="shared" ref="HU81:IB81" si="3079">SUM(HU75:HU80)</f>
        <v>3</v>
      </c>
      <c r="HV81" s="148">
        <f t="shared" si="3079"/>
        <v>2.625</v>
      </c>
      <c r="HW81" s="148">
        <f t="shared" si="3079"/>
        <v>1</v>
      </c>
      <c r="HX81" s="148">
        <f t="shared" si="3079"/>
        <v>0.875</v>
      </c>
      <c r="HY81" s="148">
        <f t="shared" si="3079"/>
        <v>0</v>
      </c>
      <c r="HZ81" s="148">
        <f t="shared" si="3079"/>
        <v>0</v>
      </c>
      <c r="IA81" s="148">
        <f t="shared" si="3079"/>
        <v>4</v>
      </c>
      <c r="IB81" s="148">
        <f t="shared" si="3079"/>
        <v>3.5</v>
      </c>
      <c r="IC81" s="148">
        <f t="shared" si="3078"/>
        <v>6</v>
      </c>
      <c r="ID81" s="148">
        <f t="shared" si="3078"/>
        <v>5.25</v>
      </c>
      <c r="IE81" s="148">
        <f t="shared" si="3078"/>
        <v>2</v>
      </c>
      <c r="IF81" s="148">
        <f t="shared" si="3078"/>
        <v>1.75</v>
      </c>
      <c r="IG81" s="148">
        <f t="shared" si="3078"/>
        <v>1</v>
      </c>
      <c r="IH81" s="148">
        <f t="shared" si="3078"/>
        <v>0.875</v>
      </c>
      <c r="II81" s="148">
        <f t="shared" si="3078"/>
        <v>9</v>
      </c>
      <c r="IJ81" s="148">
        <f t="shared" si="3078"/>
        <v>7.875</v>
      </c>
      <c r="IK81" s="148">
        <f t="shared" si="3078"/>
        <v>5</v>
      </c>
      <c r="IL81" s="148">
        <f t="shared" si="3078"/>
        <v>311.5</v>
      </c>
      <c r="IM81" s="148">
        <f t="shared" si="3078"/>
        <v>2</v>
      </c>
      <c r="IN81" s="148">
        <f t="shared" si="3078"/>
        <v>85.25</v>
      </c>
      <c r="IO81" s="148">
        <f t="shared" si="3078"/>
        <v>0</v>
      </c>
      <c r="IP81" s="148">
        <f t="shared" si="3078"/>
        <v>60</v>
      </c>
      <c r="IQ81" s="148">
        <f t="shared" si="3078"/>
        <v>7</v>
      </c>
      <c r="IR81" s="148">
        <f t="shared" si="3078"/>
        <v>456.75</v>
      </c>
      <c r="IS81" s="148">
        <f t="shared" si="3078"/>
        <v>1</v>
      </c>
      <c r="IT81" s="148">
        <f t="shared" si="3078"/>
        <v>8.75</v>
      </c>
      <c r="IU81" s="148">
        <f t="shared" si="3078"/>
        <v>0</v>
      </c>
      <c r="IV81" s="148">
        <f t="shared" si="3078"/>
        <v>0</v>
      </c>
      <c r="IW81" s="148">
        <f t="shared" si="3078"/>
        <v>0</v>
      </c>
      <c r="IX81" s="148">
        <f t="shared" si="3078"/>
        <v>0</v>
      </c>
      <c r="IY81" s="148">
        <f t="shared" si="3078"/>
        <v>1</v>
      </c>
      <c r="IZ81" s="148">
        <f t="shared" si="3078"/>
        <v>8.75</v>
      </c>
      <c r="JA81" s="148">
        <f t="shared" si="3078"/>
        <v>0</v>
      </c>
      <c r="JB81" s="148">
        <f t="shared" ref="JB81:JN81" si="3080">SUM(JB75:JB80)</f>
        <v>0</v>
      </c>
      <c r="JC81" s="148">
        <f t="shared" si="3080"/>
        <v>0</v>
      </c>
      <c r="JD81" s="148">
        <f t="shared" si="3080"/>
        <v>0</v>
      </c>
      <c r="JE81" s="148">
        <f t="shared" si="3080"/>
        <v>0</v>
      </c>
      <c r="JF81" s="148">
        <f t="shared" si="3080"/>
        <v>0</v>
      </c>
      <c r="JG81" s="148">
        <f t="shared" si="3080"/>
        <v>0</v>
      </c>
      <c r="JH81" s="148">
        <f t="shared" si="3080"/>
        <v>0</v>
      </c>
      <c r="JI81" s="148">
        <f t="shared" si="3080"/>
        <v>32</v>
      </c>
      <c r="JJ81" s="148">
        <f t="shared" si="3080"/>
        <v>932.75</v>
      </c>
      <c r="JK81" s="148">
        <f t="shared" si="3080"/>
        <v>9</v>
      </c>
      <c r="JL81" s="148">
        <f t="shared" si="3080"/>
        <v>91.375</v>
      </c>
      <c r="JM81" s="148">
        <f t="shared" si="3080"/>
        <v>3</v>
      </c>
      <c r="JN81" s="148">
        <f t="shared" si="3080"/>
        <v>62.625</v>
      </c>
      <c r="JO81" s="148">
        <f t="shared" si="2783"/>
        <v>44</v>
      </c>
      <c r="JP81" s="148">
        <f t="shared" si="2784"/>
        <v>1086.75</v>
      </c>
    </row>
    <row r="82" spans="1:276" s="72" customFormat="1" ht="27.75" customHeight="1">
      <c r="A82" s="68">
        <v>10</v>
      </c>
      <c r="B82" s="108" t="s">
        <v>112</v>
      </c>
      <c r="C82" s="95"/>
      <c r="D82" s="70"/>
      <c r="E82" s="71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3"/>
      <c r="Z82" s="113"/>
      <c r="AA82" s="113"/>
      <c r="AB82" s="113"/>
      <c r="AC82" s="113"/>
      <c r="AD82" s="113"/>
      <c r="AE82" s="113"/>
      <c r="AF82" s="113"/>
      <c r="AG82" s="113"/>
      <c r="AH82" s="113"/>
      <c r="AI82" s="113"/>
      <c r="AJ82" s="113"/>
      <c r="AK82" s="113"/>
      <c r="AL82" s="113"/>
      <c r="AM82" s="113"/>
      <c r="AN82" s="113"/>
      <c r="AO82" s="113"/>
      <c r="AP82" s="113"/>
      <c r="AQ82" s="113"/>
      <c r="AR82" s="113"/>
      <c r="AS82" s="113"/>
      <c r="AT82" s="113"/>
      <c r="AU82" s="113"/>
      <c r="AV82" s="113"/>
      <c r="AW82" s="113"/>
      <c r="AX82" s="113"/>
      <c r="AY82" s="113"/>
      <c r="AZ82" s="113"/>
      <c r="BA82" s="113"/>
      <c r="BB82" s="113"/>
      <c r="BC82" s="113"/>
      <c r="BD82" s="113"/>
      <c r="BE82" s="113"/>
      <c r="BF82" s="113"/>
      <c r="BG82" s="113"/>
      <c r="BH82" s="113"/>
      <c r="BI82" s="113"/>
      <c r="BJ82" s="113"/>
      <c r="BK82" s="113"/>
      <c r="BL82" s="113"/>
      <c r="BM82" s="113"/>
      <c r="BN82" s="113"/>
      <c r="BO82" s="113"/>
      <c r="BP82" s="113"/>
      <c r="BQ82" s="113"/>
      <c r="BR82" s="113"/>
      <c r="BS82" s="113"/>
      <c r="BT82" s="113"/>
      <c r="BU82" s="113"/>
      <c r="BV82" s="113"/>
      <c r="BW82" s="113"/>
      <c r="BX82" s="113"/>
      <c r="BY82" s="113"/>
      <c r="BZ82" s="113"/>
      <c r="CA82" s="113"/>
      <c r="CB82" s="113"/>
      <c r="CC82" s="113"/>
      <c r="CD82" s="113"/>
      <c r="CE82" s="113"/>
      <c r="CF82" s="113"/>
      <c r="CG82" s="113"/>
      <c r="CH82" s="113"/>
      <c r="CI82" s="113"/>
      <c r="CJ82" s="113"/>
      <c r="CK82" s="113"/>
      <c r="CL82" s="113"/>
      <c r="CM82" s="113"/>
      <c r="CN82" s="113"/>
      <c r="CO82" s="113"/>
      <c r="CP82" s="113"/>
      <c r="CQ82" s="113"/>
      <c r="CR82" s="113"/>
      <c r="CS82" s="113"/>
      <c r="CT82" s="113"/>
      <c r="CU82" s="113"/>
      <c r="CV82" s="113"/>
      <c r="CW82" s="113"/>
      <c r="CX82" s="113"/>
      <c r="CY82" s="113"/>
      <c r="CZ82" s="113"/>
      <c r="DA82" s="113"/>
      <c r="DB82" s="113"/>
      <c r="DC82" s="113"/>
      <c r="DD82" s="113"/>
      <c r="DE82" s="113"/>
      <c r="DF82" s="113"/>
      <c r="DG82" s="113"/>
      <c r="DH82" s="113"/>
      <c r="DI82" s="113"/>
      <c r="DJ82" s="113"/>
      <c r="DK82" s="113"/>
      <c r="DL82" s="113"/>
      <c r="DM82" s="113"/>
      <c r="DN82" s="113"/>
      <c r="DO82" s="113"/>
      <c r="DP82" s="113"/>
      <c r="DQ82" s="113"/>
      <c r="DR82" s="113"/>
      <c r="DS82" s="113"/>
      <c r="DT82" s="113"/>
      <c r="DU82" s="113"/>
      <c r="DV82" s="113"/>
      <c r="DW82" s="113"/>
      <c r="DX82" s="113"/>
      <c r="DY82" s="113"/>
      <c r="DZ82" s="113"/>
      <c r="EA82" s="113"/>
      <c r="EB82" s="113"/>
      <c r="EC82" s="113"/>
      <c r="ED82" s="113"/>
      <c r="EE82" s="113"/>
      <c r="EF82" s="113"/>
      <c r="EG82" s="113"/>
      <c r="EH82" s="113"/>
      <c r="EI82" s="113"/>
      <c r="EJ82" s="113"/>
      <c r="EK82" s="113"/>
      <c r="EL82" s="113"/>
      <c r="EM82" s="113"/>
      <c r="EN82" s="113"/>
      <c r="EO82" s="113"/>
      <c r="EP82" s="113"/>
      <c r="EQ82" s="113"/>
      <c r="ER82" s="113"/>
      <c r="ES82" s="113"/>
      <c r="ET82" s="113"/>
      <c r="EU82" s="113"/>
      <c r="EV82" s="113"/>
      <c r="EW82" s="113"/>
      <c r="EX82" s="113"/>
      <c r="EY82" s="113"/>
      <c r="EZ82" s="113"/>
      <c r="FA82" s="113"/>
      <c r="FB82" s="113"/>
      <c r="FC82" s="113"/>
      <c r="FD82" s="113"/>
      <c r="FE82" s="113"/>
      <c r="FF82" s="113"/>
      <c r="FG82" s="113"/>
      <c r="FH82" s="113"/>
      <c r="FI82" s="113"/>
      <c r="FJ82" s="113"/>
      <c r="FK82" s="113"/>
      <c r="FL82" s="113"/>
      <c r="FM82" s="113"/>
      <c r="FN82" s="113"/>
      <c r="FO82" s="113"/>
      <c r="FP82" s="113"/>
      <c r="FQ82" s="113"/>
      <c r="FR82" s="113"/>
      <c r="FS82" s="113"/>
      <c r="FT82" s="113"/>
      <c r="FU82" s="113"/>
      <c r="FV82" s="113"/>
      <c r="FW82" s="113"/>
      <c r="FX82" s="113"/>
      <c r="FY82" s="113"/>
      <c r="FZ82" s="113"/>
      <c r="GA82" s="113"/>
      <c r="GB82" s="113"/>
      <c r="GC82" s="113"/>
      <c r="GD82" s="113"/>
      <c r="GE82" s="113"/>
      <c r="GF82" s="113"/>
      <c r="GG82" s="113"/>
      <c r="GH82" s="113"/>
      <c r="GI82" s="113"/>
      <c r="GJ82" s="113"/>
      <c r="GK82" s="113"/>
      <c r="GL82" s="113"/>
      <c r="GM82" s="113"/>
      <c r="GN82" s="113"/>
      <c r="GO82" s="113"/>
      <c r="GP82" s="113"/>
      <c r="GQ82" s="113"/>
      <c r="GR82" s="113"/>
      <c r="GS82" s="113"/>
      <c r="GT82" s="113"/>
      <c r="GU82" s="113"/>
      <c r="GV82" s="113"/>
      <c r="GW82" s="113"/>
      <c r="GX82" s="113"/>
      <c r="GY82" s="113"/>
      <c r="GZ82" s="113"/>
      <c r="HA82" s="113"/>
      <c r="HB82" s="113"/>
      <c r="HC82" s="113"/>
      <c r="HD82" s="113"/>
      <c r="HE82" s="113"/>
      <c r="HF82" s="113"/>
      <c r="HG82" s="113"/>
      <c r="HH82" s="113"/>
      <c r="HI82" s="113"/>
      <c r="HJ82" s="113"/>
      <c r="HK82" s="113"/>
      <c r="HL82" s="113"/>
      <c r="HM82" s="113"/>
      <c r="HN82" s="113"/>
      <c r="HO82" s="113"/>
      <c r="HP82" s="113"/>
      <c r="HQ82" s="113"/>
      <c r="HR82" s="113"/>
      <c r="HS82" s="113"/>
      <c r="HT82" s="113"/>
      <c r="HU82" s="113"/>
      <c r="HV82" s="113"/>
      <c r="HW82" s="113"/>
      <c r="HX82" s="113"/>
      <c r="HY82" s="113"/>
      <c r="HZ82" s="113"/>
      <c r="IA82" s="113"/>
      <c r="IB82" s="113"/>
      <c r="IC82" s="113"/>
      <c r="ID82" s="113"/>
      <c r="IE82" s="113"/>
      <c r="IF82" s="113"/>
      <c r="IG82" s="113"/>
      <c r="IH82" s="113"/>
      <c r="II82" s="113"/>
      <c r="IJ82" s="113"/>
      <c r="IK82" s="113"/>
      <c r="IL82" s="113"/>
      <c r="IM82" s="113"/>
      <c r="IN82" s="113"/>
      <c r="IO82" s="113"/>
      <c r="IP82" s="113"/>
      <c r="IQ82" s="113"/>
      <c r="IR82" s="113"/>
      <c r="IS82" s="113"/>
      <c r="IT82" s="113"/>
      <c r="IU82" s="113"/>
      <c r="IV82" s="113"/>
      <c r="IW82" s="113"/>
      <c r="IX82" s="113"/>
      <c r="IY82" s="113"/>
      <c r="IZ82" s="113"/>
      <c r="JA82" s="113"/>
      <c r="JB82" s="113"/>
      <c r="JC82" s="113"/>
      <c r="JD82" s="113"/>
      <c r="JE82" s="113"/>
      <c r="JF82" s="113"/>
      <c r="JG82" s="113"/>
      <c r="JH82" s="113"/>
      <c r="JI82" s="113"/>
      <c r="JJ82" s="113"/>
      <c r="JK82" s="113"/>
      <c r="JL82" s="113"/>
      <c r="JM82" s="113"/>
      <c r="JN82" s="113"/>
      <c r="JO82" s="113"/>
      <c r="JP82" s="113"/>
    </row>
    <row r="83" spans="1:276" ht="42.75" customHeight="1">
      <c r="A83" s="9">
        <v>1</v>
      </c>
      <c r="B83" s="38" t="s">
        <v>124</v>
      </c>
      <c r="C83" s="24" t="s">
        <v>113</v>
      </c>
      <c r="D83" s="12"/>
      <c r="E83" s="22"/>
      <c r="F83" s="155">
        <v>1.0279677899999999</v>
      </c>
      <c r="G83" s="155"/>
      <c r="H83" s="155"/>
      <c r="I83" s="155"/>
      <c r="J83" s="155"/>
      <c r="K83" s="155"/>
      <c r="L83" s="155">
        <v>1.0279677899999999</v>
      </c>
      <c r="M83" s="22"/>
      <c r="N83" s="155">
        <v>0.94023257999999987</v>
      </c>
      <c r="O83" s="155"/>
      <c r="P83" s="155"/>
      <c r="Q83" s="155"/>
      <c r="R83" s="155"/>
      <c r="S83" s="155"/>
      <c r="T83" s="155">
        <v>0.94023257999999987</v>
      </c>
      <c r="U83" s="155">
        <v>0</v>
      </c>
      <c r="V83" s="155"/>
      <c r="W83" s="155"/>
      <c r="X83" s="155"/>
      <c r="Y83" s="155"/>
      <c r="Z83" s="155"/>
      <c r="AA83" s="155">
        <v>0</v>
      </c>
      <c r="AB83" s="22"/>
      <c r="AC83" s="155">
        <v>0</v>
      </c>
      <c r="AD83" s="155"/>
      <c r="AE83" s="155"/>
      <c r="AF83" s="155"/>
      <c r="AG83" s="155"/>
      <c r="AH83" s="155"/>
      <c r="AI83" s="155">
        <v>0</v>
      </c>
      <c r="AJ83" s="155">
        <v>0</v>
      </c>
      <c r="AK83" s="155"/>
      <c r="AL83" s="155"/>
      <c r="AM83" s="155"/>
      <c r="AN83" s="155"/>
      <c r="AO83" s="155"/>
      <c r="AP83" s="155">
        <v>0</v>
      </c>
      <c r="AQ83" s="22"/>
      <c r="AR83" s="155">
        <v>0</v>
      </c>
      <c r="AS83" s="155"/>
      <c r="AT83" s="155"/>
      <c r="AU83" s="155"/>
      <c r="AV83" s="155"/>
      <c r="AW83" s="155"/>
      <c r="AX83" s="155">
        <v>0</v>
      </c>
      <c r="AY83" s="155">
        <v>0</v>
      </c>
      <c r="AZ83" s="155"/>
      <c r="BA83" s="155"/>
      <c r="BB83" s="155"/>
      <c r="BC83" s="155"/>
      <c r="BD83" s="155"/>
      <c r="BE83" s="155">
        <v>0</v>
      </c>
      <c r="BF83" s="22"/>
      <c r="BG83" s="155">
        <v>0</v>
      </c>
      <c r="BH83" s="155"/>
      <c r="BI83" s="155"/>
      <c r="BJ83" s="155"/>
      <c r="BK83" s="155"/>
      <c r="BL83" s="155"/>
      <c r="BM83" s="155">
        <v>0</v>
      </c>
      <c r="BN83" s="155">
        <v>0</v>
      </c>
      <c r="BO83" s="155"/>
      <c r="BP83" s="155"/>
      <c r="BQ83" s="155"/>
      <c r="BR83" s="155"/>
      <c r="BS83" s="155"/>
      <c r="BT83" s="155">
        <v>0</v>
      </c>
      <c r="BU83" s="22"/>
      <c r="BV83" s="155">
        <v>0</v>
      </c>
      <c r="BW83" s="155"/>
      <c r="BX83" s="155"/>
      <c r="BY83" s="155"/>
      <c r="BZ83" s="155"/>
      <c r="CA83" s="155"/>
      <c r="CB83" s="155">
        <v>0</v>
      </c>
      <c r="CC83" s="155">
        <v>0</v>
      </c>
      <c r="CD83" s="155"/>
      <c r="CE83" s="155"/>
      <c r="CF83" s="155"/>
      <c r="CG83" s="155"/>
      <c r="CH83" s="155"/>
      <c r="CI83" s="155">
        <v>0</v>
      </c>
      <c r="CJ83" s="22"/>
      <c r="CK83" s="155">
        <v>0</v>
      </c>
      <c r="CL83" s="155"/>
      <c r="CM83" s="155"/>
      <c r="CN83" s="155"/>
      <c r="CO83" s="155"/>
      <c r="CP83" s="155"/>
      <c r="CQ83" s="155">
        <v>0</v>
      </c>
      <c r="CR83" s="155">
        <v>0</v>
      </c>
      <c r="CS83" s="155"/>
      <c r="CT83" s="155"/>
      <c r="CU83" s="155"/>
      <c r="CV83" s="155"/>
      <c r="CW83" s="155"/>
      <c r="CX83" s="155">
        <v>0</v>
      </c>
      <c r="CY83" s="22"/>
      <c r="CZ83" s="155">
        <v>0</v>
      </c>
      <c r="DA83" s="155"/>
      <c r="DB83" s="155"/>
      <c r="DC83" s="155"/>
      <c r="DD83" s="155"/>
      <c r="DE83" s="155"/>
      <c r="DF83" s="155">
        <v>0</v>
      </c>
      <c r="DG83" s="155">
        <v>0</v>
      </c>
      <c r="DH83" s="155"/>
      <c r="DI83" s="155"/>
      <c r="DJ83" s="155"/>
      <c r="DK83" s="155"/>
      <c r="DL83" s="155"/>
      <c r="DM83" s="155">
        <v>0</v>
      </c>
      <c r="DN83" s="22"/>
      <c r="DO83" s="155">
        <v>0</v>
      </c>
      <c r="DP83" s="155"/>
      <c r="DQ83" s="155"/>
      <c r="DR83" s="155"/>
      <c r="DS83" s="155"/>
      <c r="DT83" s="155"/>
      <c r="DU83" s="155">
        <v>0</v>
      </c>
      <c r="DV83" s="155">
        <v>0.41743747799999997</v>
      </c>
      <c r="DW83" s="155"/>
      <c r="DX83" s="155"/>
      <c r="DY83" s="155"/>
      <c r="DZ83" s="155"/>
      <c r="EA83" s="155"/>
      <c r="EB83" s="155">
        <v>0.41743747799999997</v>
      </c>
      <c r="EC83" s="22"/>
      <c r="ED83" s="155">
        <v>1.2496159259999999</v>
      </c>
      <c r="EE83" s="155"/>
      <c r="EF83" s="155"/>
      <c r="EG83" s="155"/>
      <c r="EH83" s="155"/>
      <c r="EI83" s="155"/>
      <c r="EJ83" s="155">
        <v>1.2496159259999999</v>
      </c>
      <c r="EK83" s="155">
        <v>0</v>
      </c>
      <c r="EL83" s="155"/>
      <c r="EM83" s="155"/>
      <c r="EN83" s="155"/>
      <c r="EO83" s="155"/>
      <c r="EP83" s="155"/>
      <c r="EQ83" s="155">
        <v>0</v>
      </c>
      <c r="ER83" s="22"/>
      <c r="ES83" s="155">
        <v>0</v>
      </c>
      <c r="ET83" s="155"/>
      <c r="EU83" s="155"/>
      <c r="EV83" s="155"/>
      <c r="EW83" s="155"/>
      <c r="EX83" s="155"/>
      <c r="EY83" s="155">
        <v>0</v>
      </c>
      <c r="EZ83" s="155">
        <v>0</v>
      </c>
      <c r="FA83" s="155"/>
      <c r="FB83" s="155"/>
      <c r="FC83" s="155"/>
      <c r="FD83" s="155"/>
      <c r="FE83" s="155"/>
      <c r="FF83" s="155">
        <v>0</v>
      </c>
      <c r="FG83" s="22"/>
      <c r="FH83" s="155">
        <v>0</v>
      </c>
      <c r="FI83" s="155"/>
      <c r="FJ83" s="155"/>
      <c r="FK83" s="155"/>
      <c r="FL83" s="155"/>
      <c r="FM83" s="155"/>
      <c r="FN83" s="155">
        <v>0</v>
      </c>
      <c r="FO83" s="155">
        <v>0</v>
      </c>
      <c r="FP83" s="155"/>
      <c r="FQ83" s="155"/>
      <c r="FR83" s="155"/>
      <c r="FS83" s="155"/>
      <c r="FT83" s="155"/>
      <c r="FU83" s="155">
        <v>0</v>
      </c>
      <c r="FV83" s="22"/>
      <c r="FW83" s="155">
        <v>0</v>
      </c>
      <c r="FX83" s="155"/>
      <c r="FY83" s="155"/>
      <c r="FZ83" s="155"/>
      <c r="GA83" s="155"/>
      <c r="GB83" s="155"/>
      <c r="GC83" s="155">
        <v>0</v>
      </c>
      <c r="GD83" s="155">
        <v>0</v>
      </c>
      <c r="GE83" s="155"/>
      <c r="GF83" s="155"/>
      <c r="GG83" s="155"/>
      <c r="GH83" s="155"/>
      <c r="GI83" s="155"/>
      <c r="GJ83" s="155">
        <v>0</v>
      </c>
      <c r="GK83" s="22"/>
      <c r="GL83" s="155">
        <v>0</v>
      </c>
      <c r="GM83" s="155"/>
      <c r="GN83" s="155"/>
      <c r="GO83" s="155"/>
      <c r="GP83" s="155"/>
      <c r="GQ83" s="155"/>
      <c r="GR83" s="155">
        <v>0</v>
      </c>
      <c r="GS83" s="155">
        <v>0</v>
      </c>
      <c r="GT83" s="155"/>
      <c r="GU83" s="155"/>
      <c r="GV83" s="155"/>
      <c r="GW83" s="155"/>
      <c r="GX83" s="155"/>
      <c r="GY83" s="155">
        <v>0</v>
      </c>
      <c r="GZ83" s="22"/>
      <c r="HA83" s="155">
        <v>0</v>
      </c>
      <c r="HB83" s="155"/>
      <c r="HC83" s="155"/>
      <c r="HD83" s="155"/>
      <c r="HE83" s="155"/>
      <c r="HF83" s="155"/>
      <c r="HG83" s="155">
        <v>0</v>
      </c>
      <c r="HH83" s="155">
        <v>0</v>
      </c>
      <c r="HI83" s="155"/>
      <c r="HJ83" s="155"/>
      <c r="HK83" s="155"/>
      <c r="HL83" s="155"/>
      <c r="HM83" s="155"/>
      <c r="HN83" s="155">
        <v>0</v>
      </c>
      <c r="HO83" s="22"/>
      <c r="HP83" s="155">
        <v>0</v>
      </c>
      <c r="HQ83" s="155"/>
      <c r="HR83" s="155"/>
      <c r="HS83" s="155"/>
      <c r="HT83" s="155"/>
      <c r="HU83" s="155"/>
      <c r="HV83" s="155">
        <v>0</v>
      </c>
      <c r="HW83" s="155">
        <v>0</v>
      </c>
      <c r="HX83" s="155"/>
      <c r="HY83" s="155"/>
      <c r="HZ83" s="155"/>
      <c r="IA83" s="155"/>
      <c r="IB83" s="155"/>
      <c r="IC83" s="155">
        <v>0</v>
      </c>
      <c r="ID83" s="22"/>
      <c r="IE83" s="155">
        <v>0</v>
      </c>
      <c r="IF83" s="155"/>
      <c r="IG83" s="155"/>
      <c r="IH83" s="155"/>
      <c r="II83" s="155"/>
      <c r="IJ83" s="155"/>
      <c r="IK83" s="155">
        <v>0</v>
      </c>
      <c r="IL83" s="155">
        <v>20.874888479999999</v>
      </c>
      <c r="IM83" s="155"/>
      <c r="IN83" s="155"/>
      <c r="IO83" s="155"/>
      <c r="IP83" s="155"/>
      <c r="IQ83" s="155"/>
      <c r="IR83" s="155">
        <v>20.874888479999999</v>
      </c>
      <c r="IS83" s="22"/>
      <c r="IT83" s="155">
        <v>0.97388256000000006</v>
      </c>
      <c r="IU83" s="155"/>
      <c r="IV83" s="155"/>
      <c r="IW83" s="155"/>
      <c r="IX83" s="155"/>
      <c r="IY83" s="155"/>
      <c r="IZ83" s="155">
        <v>0.97388256000000006</v>
      </c>
      <c r="JA83" s="116"/>
      <c r="JB83" s="116">
        <v>58.78</v>
      </c>
      <c r="JC83" s="116"/>
      <c r="JD83" s="116">
        <v>0</v>
      </c>
      <c r="JE83" s="116"/>
      <c r="JF83" s="116">
        <v>0</v>
      </c>
      <c r="JG83" s="116">
        <v>0</v>
      </c>
      <c r="JH83" s="116">
        <v>58.78</v>
      </c>
      <c r="JI83" s="116">
        <f>DU83+HU83+IS83+IK83+IC83+HM83+HE83+GW83+GO83+GG83+FY83+FQ83+FI83+FA83+ES83+EK83+EC83+DM83+DE83+CW83+CO83+CG83+BY83+BQ83+BI83+BA83+AS83+AK83+AC83+U83+M83+E83+JA83</f>
        <v>0</v>
      </c>
      <c r="JJ83" s="116">
        <f t="shared" ref="JJ83:JO83" si="3081">DV83+HV83+IT83+IL83+ID83+HN83+HF83+GX83+GP83+GH83+FZ83+FR83+FJ83+FB83+ET83+EL83+ED83+DN83+DF83+CX83+CP83+CH83+BZ83+BR83+BJ83+BB83+AT83+AL83+AD83+V83+N83+F83+JB83</f>
        <v>84.26402481400001</v>
      </c>
      <c r="JK83" s="116">
        <f t="shared" si="3081"/>
        <v>0</v>
      </c>
      <c r="JL83" s="116">
        <f t="shared" si="3081"/>
        <v>0</v>
      </c>
      <c r="JM83" s="116">
        <f t="shared" si="3081"/>
        <v>0</v>
      </c>
      <c r="JN83" s="116">
        <f t="shared" si="3081"/>
        <v>0</v>
      </c>
      <c r="JO83" s="116">
        <f t="shared" si="3081"/>
        <v>0</v>
      </c>
      <c r="JP83" s="116">
        <f>EB83+IB83+IZ83+IR83+IJ83+HT83+HL83+HD83+GV83+GN83+GF83+FX83+FP83+FH83+EZ83+ER83+EJ83+DT83+DL83+DD83+CV83+CN83+CF83+BX83+BP83+BH83+AZ83+AR83+AJ83+AB83+T83+L83+JH83</f>
        <v>84.26402481400001</v>
      </c>
    </row>
    <row r="84" spans="1:276" ht="27" customHeight="1">
      <c r="A84" s="24">
        <v>2</v>
      </c>
      <c r="B84" s="13" t="s">
        <v>125</v>
      </c>
      <c r="C84" s="9" t="s">
        <v>113</v>
      </c>
      <c r="D84" s="12"/>
      <c r="E84" s="10"/>
      <c r="F84" s="116">
        <f t="shared" si="1995"/>
        <v>0</v>
      </c>
      <c r="G84" s="116"/>
      <c r="H84" s="116">
        <f t="shared" si="1995"/>
        <v>0</v>
      </c>
      <c r="I84" s="116"/>
      <c r="J84" s="116">
        <f t="shared" ref="J84" si="3082">I84*$D84</f>
        <v>0</v>
      </c>
      <c r="K84" s="116">
        <f t="shared" si="2142"/>
        <v>0</v>
      </c>
      <c r="L84" s="116">
        <f t="shared" si="2143"/>
        <v>0</v>
      </c>
      <c r="M84" s="116"/>
      <c r="N84" s="116">
        <f t="shared" ref="N84" si="3083">M84*$D84</f>
        <v>0</v>
      </c>
      <c r="O84" s="116"/>
      <c r="P84" s="116">
        <f t="shared" ref="P84" si="3084">O84*$D84</f>
        <v>0</v>
      </c>
      <c r="Q84" s="116"/>
      <c r="R84" s="116">
        <f t="shared" si="2057"/>
        <v>0</v>
      </c>
      <c r="S84" s="116">
        <f t="shared" si="2146"/>
        <v>0</v>
      </c>
      <c r="T84" s="116">
        <f t="shared" si="2147"/>
        <v>0</v>
      </c>
      <c r="U84" s="116"/>
      <c r="V84" s="116">
        <f t="shared" ref="V84" si="3085">U84*$D84</f>
        <v>0</v>
      </c>
      <c r="W84" s="116"/>
      <c r="X84" s="116">
        <f t="shared" ref="X84" si="3086">W84*$D84</f>
        <v>0</v>
      </c>
      <c r="Y84" s="116"/>
      <c r="Z84" s="116">
        <f t="shared" si="2060"/>
        <v>0</v>
      </c>
      <c r="AA84" s="116">
        <f t="shared" si="2150"/>
        <v>0</v>
      </c>
      <c r="AB84" s="116">
        <f t="shared" si="2151"/>
        <v>0</v>
      </c>
      <c r="AC84" s="116"/>
      <c r="AD84" s="116">
        <f t="shared" ref="AD84" si="3087">AC84*$D84</f>
        <v>0</v>
      </c>
      <c r="AE84" s="116"/>
      <c r="AF84" s="116">
        <f t="shared" ref="AF84" si="3088">AE84*$D84</f>
        <v>0</v>
      </c>
      <c r="AG84" s="116"/>
      <c r="AH84" s="116">
        <f t="shared" si="2063"/>
        <v>0</v>
      </c>
      <c r="AI84" s="116">
        <f t="shared" si="2154"/>
        <v>0</v>
      </c>
      <c r="AJ84" s="116">
        <f t="shared" si="2155"/>
        <v>0</v>
      </c>
      <c r="AK84" s="116"/>
      <c r="AL84" s="116">
        <f t="shared" ref="AL84" si="3089">AK84*$D84</f>
        <v>0</v>
      </c>
      <c r="AM84" s="116"/>
      <c r="AN84" s="116">
        <f t="shared" ref="AN84" si="3090">AM84*$D84</f>
        <v>0</v>
      </c>
      <c r="AO84" s="116"/>
      <c r="AP84" s="116">
        <f t="shared" si="2066"/>
        <v>0</v>
      </c>
      <c r="AQ84" s="116">
        <f t="shared" si="2158"/>
        <v>0</v>
      </c>
      <c r="AR84" s="116">
        <f t="shared" si="2159"/>
        <v>0</v>
      </c>
      <c r="AS84" s="116"/>
      <c r="AT84" s="116">
        <f t="shared" ref="AT84" si="3091">AS84*$D84</f>
        <v>0</v>
      </c>
      <c r="AU84" s="116"/>
      <c r="AV84" s="116">
        <f t="shared" ref="AV84" si="3092">AU84*$D84</f>
        <v>0</v>
      </c>
      <c r="AW84" s="116"/>
      <c r="AX84" s="116">
        <f t="shared" si="2069"/>
        <v>0</v>
      </c>
      <c r="AY84" s="116">
        <f t="shared" si="2162"/>
        <v>0</v>
      </c>
      <c r="AZ84" s="116">
        <f t="shared" si="2163"/>
        <v>0</v>
      </c>
      <c r="BA84" s="116"/>
      <c r="BB84" s="116">
        <f t="shared" ref="BB84" si="3093">BA84*$D84</f>
        <v>0</v>
      </c>
      <c r="BC84" s="116"/>
      <c r="BD84" s="116">
        <f t="shared" ref="BD84" si="3094">BC84*$D84</f>
        <v>0</v>
      </c>
      <c r="BE84" s="116"/>
      <c r="BF84" s="116">
        <f t="shared" si="2072"/>
        <v>0</v>
      </c>
      <c r="BG84" s="116">
        <f t="shared" si="2166"/>
        <v>0</v>
      </c>
      <c r="BH84" s="116">
        <f t="shared" si="2167"/>
        <v>0</v>
      </c>
      <c r="BI84" s="116"/>
      <c r="BJ84" s="116">
        <f t="shared" ref="BJ84" si="3095">BI84*$D84</f>
        <v>0</v>
      </c>
      <c r="BK84" s="116"/>
      <c r="BL84" s="116">
        <f t="shared" ref="BL84" si="3096">BK84*$D84</f>
        <v>0</v>
      </c>
      <c r="BM84" s="116"/>
      <c r="BN84" s="116">
        <f t="shared" si="2075"/>
        <v>0</v>
      </c>
      <c r="BO84" s="116">
        <f t="shared" si="2170"/>
        <v>0</v>
      </c>
      <c r="BP84" s="116">
        <f t="shared" si="2171"/>
        <v>0</v>
      </c>
      <c r="BQ84" s="116"/>
      <c r="BR84" s="116">
        <f t="shared" ref="BR84" si="3097">BQ84*$D84</f>
        <v>0</v>
      </c>
      <c r="BS84" s="116"/>
      <c r="BT84" s="116">
        <f t="shared" ref="BT84" si="3098">BS84*$D84</f>
        <v>0</v>
      </c>
      <c r="BU84" s="116"/>
      <c r="BV84" s="116">
        <f t="shared" si="2078"/>
        <v>0</v>
      </c>
      <c r="BW84" s="116">
        <f t="shared" si="2174"/>
        <v>0</v>
      </c>
      <c r="BX84" s="116">
        <f t="shared" si="2175"/>
        <v>0</v>
      </c>
      <c r="BY84" s="116"/>
      <c r="BZ84" s="116">
        <f>BY84*$D84</f>
        <v>0</v>
      </c>
      <c r="CA84" s="116"/>
      <c r="CB84" s="116">
        <f t="shared" ref="CB84" si="3099">CA84*$D84</f>
        <v>0</v>
      </c>
      <c r="CC84" s="116"/>
      <c r="CD84" s="116">
        <f t="shared" si="2080"/>
        <v>0</v>
      </c>
      <c r="CE84" s="116">
        <f>CC84+CA84+BY84</f>
        <v>0</v>
      </c>
      <c r="CF84" s="116">
        <f t="shared" si="2177"/>
        <v>0</v>
      </c>
      <c r="CG84" s="116"/>
      <c r="CH84" s="116">
        <f t="shared" ref="CH84" si="3100">CG84*$D84</f>
        <v>0</v>
      </c>
      <c r="CI84" s="116"/>
      <c r="CJ84" s="116">
        <f t="shared" ref="CJ84" si="3101">CI84*$D84</f>
        <v>0</v>
      </c>
      <c r="CK84" s="116"/>
      <c r="CL84" s="116">
        <f t="shared" si="2083"/>
        <v>0</v>
      </c>
      <c r="CM84" s="116">
        <f t="shared" si="2180"/>
        <v>0</v>
      </c>
      <c r="CN84" s="116">
        <f t="shared" si="2181"/>
        <v>0</v>
      </c>
      <c r="CO84" s="116"/>
      <c r="CP84" s="116">
        <f t="shared" ref="CP84" si="3102">CO84*$D84</f>
        <v>0</v>
      </c>
      <c r="CQ84" s="116"/>
      <c r="CR84" s="116">
        <f t="shared" ref="CR84" si="3103">CQ84*$D84</f>
        <v>0</v>
      </c>
      <c r="CS84" s="116"/>
      <c r="CT84" s="116">
        <f t="shared" si="2086"/>
        <v>0</v>
      </c>
      <c r="CU84" s="116">
        <f t="shared" si="2184"/>
        <v>0</v>
      </c>
      <c r="CV84" s="116">
        <f t="shared" si="2185"/>
        <v>0</v>
      </c>
      <c r="CW84" s="116"/>
      <c r="CX84" s="116">
        <f t="shared" ref="CX84" si="3104">CW84*$D84</f>
        <v>0</v>
      </c>
      <c r="CY84" s="116"/>
      <c r="CZ84" s="116">
        <f t="shared" ref="CZ84" si="3105">CY84*$D84</f>
        <v>0</v>
      </c>
      <c r="DA84" s="116"/>
      <c r="DB84" s="116">
        <f t="shared" si="2089"/>
        <v>0</v>
      </c>
      <c r="DC84" s="116">
        <f t="shared" si="2188"/>
        <v>0</v>
      </c>
      <c r="DD84" s="116">
        <f t="shared" si="2189"/>
        <v>0</v>
      </c>
      <c r="DE84" s="116"/>
      <c r="DF84" s="116">
        <f t="shared" ref="DF84" si="3106">DE84*$D84</f>
        <v>0</v>
      </c>
      <c r="DG84" s="116"/>
      <c r="DH84" s="116">
        <f t="shared" ref="DH84" si="3107">DG84*$D84</f>
        <v>0</v>
      </c>
      <c r="DI84" s="116"/>
      <c r="DJ84" s="116">
        <f t="shared" si="2092"/>
        <v>0</v>
      </c>
      <c r="DK84" s="116">
        <f t="shared" si="2192"/>
        <v>0</v>
      </c>
      <c r="DL84" s="116">
        <f t="shared" si="2193"/>
        <v>0</v>
      </c>
      <c r="DM84" s="116"/>
      <c r="DN84" s="116">
        <f t="shared" ref="DN84" si="3108">DM84*$D84</f>
        <v>0</v>
      </c>
      <c r="DO84" s="116"/>
      <c r="DP84" s="116">
        <f t="shared" ref="DP84" si="3109">DO84*$D84</f>
        <v>0</v>
      </c>
      <c r="DQ84" s="116"/>
      <c r="DR84" s="116">
        <f t="shared" si="2095"/>
        <v>0</v>
      </c>
      <c r="DS84" s="116">
        <f t="shared" si="2196"/>
        <v>0</v>
      </c>
      <c r="DT84" s="116">
        <f t="shared" si="2197"/>
        <v>0</v>
      </c>
      <c r="DU84" s="116"/>
      <c r="DV84" s="116">
        <f>DU84*$D84</f>
        <v>0</v>
      </c>
      <c r="DW84" s="116"/>
      <c r="DX84" s="116">
        <f>DW84*$D84</f>
        <v>0</v>
      </c>
      <c r="DY84" s="116"/>
      <c r="DZ84" s="116">
        <f>DY84*$D84</f>
        <v>0</v>
      </c>
      <c r="EA84" s="116">
        <f t="shared" si="2198"/>
        <v>0</v>
      </c>
      <c r="EB84" s="116">
        <f t="shared" si="2199"/>
        <v>0</v>
      </c>
      <c r="EC84" s="116"/>
      <c r="ED84" s="116">
        <f t="shared" ref="ED84" si="3110">EC84*$D84</f>
        <v>0</v>
      </c>
      <c r="EE84" s="116"/>
      <c r="EF84" s="116">
        <f t="shared" ref="EF84" si="3111">EE84*$D84</f>
        <v>0</v>
      </c>
      <c r="EG84" s="116"/>
      <c r="EH84" s="116">
        <f t="shared" si="2098"/>
        <v>0</v>
      </c>
      <c r="EI84" s="116">
        <f t="shared" si="2202"/>
        <v>0</v>
      </c>
      <c r="EJ84" s="116">
        <f t="shared" si="2203"/>
        <v>0</v>
      </c>
      <c r="EK84" s="116"/>
      <c r="EL84" s="116">
        <f t="shared" ref="EL84" si="3112">EK84*$D84</f>
        <v>0</v>
      </c>
      <c r="EM84" s="116"/>
      <c r="EN84" s="116">
        <f t="shared" ref="EN84" si="3113">EM84*$D84</f>
        <v>0</v>
      </c>
      <c r="EO84" s="116"/>
      <c r="EP84" s="116">
        <f t="shared" si="2101"/>
        <v>0</v>
      </c>
      <c r="EQ84" s="116">
        <f t="shared" si="2206"/>
        <v>0</v>
      </c>
      <c r="ER84" s="116">
        <f t="shared" si="2207"/>
        <v>0</v>
      </c>
      <c r="ES84" s="116"/>
      <c r="ET84" s="116">
        <f t="shared" ref="ET84" si="3114">ES84*$D84</f>
        <v>0</v>
      </c>
      <c r="EU84" s="116"/>
      <c r="EV84" s="116">
        <f t="shared" ref="EV84" si="3115">EU84*$D84</f>
        <v>0</v>
      </c>
      <c r="EW84" s="116"/>
      <c r="EX84" s="116">
        <f t="shared" si="2104"/>
        <v>0</v>
      </c>
      <c r="EY84" s="116">
        <f t="shared" si="2210"/>
        <v>0</v>
      </c>
      <c r="EZ84" s="116">
        <f t="shared" si="2211"/>
        <v>0</v>
      </c>
      <c r="FA84" s="116"/>
      <c r="FB84" s="116">
        <f t="shared" ref="FB84" si="3116">FA84*$D84</f>
        <v>0</v>
      </c>
      <c r="FC84" s="116"/>
      <c r="FD84" s="116">
        <f t="shared" ref="FD84" si="3117">FC84*$D84</f>
        <v>0</v>
      </c>
      <c r="FE84" s="116"/>
      <c r="FF84" s="116">
        <f t="shared" si="2107"/>
        <v>0</v>
      </c>
      <c r="FG84" s="116">
        <f t="shared" si="2214"/>
        <v>0</v>
      </c>
      <c r="FH84" s="116">
        <f t="shared" si="2215"/>
        <v>0</v>
      </c>
      <c r="FI84" s="116"/>
      <c r="FJ84" s="116">
        <f t="shared" ref="FJ84" si="3118">FI84*$D84</f>
        <v>0</v>
      </c>
      <c r="FK84" s="116"/>
      <c r="FL84" s="116">
        <f t="shared" ref="FL84" si="3119">FK84*$D84</f>
        <v>0</v>
      </c>
      <c r="FM84" s="116"/>
      <c r="FN84" s="116">
        <f t="shared" si="2110"/>
        <v>0</v>
      </c>
      <c r="FO84" s="116">
        <f t="shared" si="2218"/>
        <v>0</v>
      </c>
      <c r="FP84" s="116">
        <f t="shared" si="2219"/>
        <v>0</v>
      </c>
      <c r="FQ84" s="116"/>
      <c r="FR84" s="116">
        <f t="shared" ref="FR84" si="3120">FQ84*$D84</f>
        <v>0</v>
      </c>
      <c r="FS84" s="116"/>
      <c r="FT84" s="116">
        <f t="shared" ref="FT84" si="3121">FS84*$D84</f>
        <v>0</v>
      </c>
      <c r="FU84" s="116"/>
      <c r="FV84" s="116">
        <f t="shared" si="2113"/>
        <v>0</v>
      </c>
      <c r="FW84" s="116">
        <f t="shared" si="2222"/>
        <v>0</v>
      </c>
      <c r="FX84" s="116">
        <f t="shared" si="2223"/>
        <v>0</v>
      </c>
      <c r="FY84" s="116"/>
      <c r="FZ84" s="116">
        <f t="shared" ref="FZ84" si="3122">FY84*$D84</f>
        <v>0</v>
      </c>
      <c r="GA84" s="116"/>
      <c r="GB84" s="116">
        <f t="shared" ref="GB84" si="3123">GA84*$D84</f>
        <v>0</v>
      </c>
      <c r="GC84" s="116"/>
      <c r="GD84" s="116">
        <f t="shared" si="2116"/>
        <v>0</v>
      </c>
      <c r="GE84" s="116">
        <f t="shared" si="2226"/>
        <v>0</v>
      </c>
      <c r="GF84" s="116">
        <f t="shared" si="2227"/>
        <v>0</v>
      </c>
      <c r="GG84" s="116"/>
      <c r="GH84" s="116">
        <f t="shared" ref="GH84" si="3124">GG84*$D84</f>
        <v>0</v>
      </c>
      <c r="GI84" s="116"/>
      <c r="GJ84" s="116">
        <f t="shared" ref="GJ84" si="3125">GI84*$D84</f>
        <v>0</v>
      </c>
      <c r="GK84" s="116"/>
      <c r="GL84" s="116">
        <f t="shared" si="2119"/>
        <v>0</v>
      </c>
      <c r="GM84" s="116">
        <f t="shared" si="2230"/>
        <v>0</v>
      </c>
      <c r="GN84" s="116">
        <f t="shared" si="2231"/>
        <v>0</v>
      </c>
      <c r="GO84" s="116"/>
      <c r="GP84" s="116">
        <f t="shared" ref="GP84" si="3126">GO84*$D84</f>
        <v>0</v>
      </c>
      <c r="GQ84" s="116"/>
      <c r="GR84" s="116">
        <f t="shared" ref="GR84" si="3127">GQ84*$D84</f>
        <v>0</v>
      </c>
      <c r="GS84" s="116"/>
      <c r="GT84" s="116">
        <f t="shared" si="2122"/>
        <v>0</v>
      </c>
      <c r="GU84" s="116">
        <f t="shared" si="2234"/>
        <v>0</v>
      </c>
      <c r="GV84" s="116">
        <f t="shared" si="2235"/>
        <v>0</v>
      </c>
      <c r="GW84" s="116"/>
      <c r="GX84" s="116">
        <f t="shared" ref="GX84" si="3128">GW84*$D84</f>
        <v>0</v>
      </c>
      <c r="GY84" s="116"/>
      <c r="GZ84" s="116">
        <f t="shared" ref="GZ84" si="3129">GY84*$D84</f>
        <v>0</v>
      </c>
      <c r="HA84" s="116"/>
      <c r="HB84" s="116">
        <f t="shared" si="2125"/>
        <v>0</v>
      </c>
      <c r="HC84" s="116">
        <f t="shared" si="2238"/>
        <v>0</v>
      </c>
      <c r="HD84" s="116">
        <f t="shared" si="2239"/>
        <v>0</v>
      </c>
      <c r="HE84" s="116"/>
      <c r="HF84" s="116">
        <f t="shared" ref="HF84" si="3130">HE84*$D84</f>
        <v>0</v>
      </c>
      <c r="HG84" s="116"/>
      <c r="HH84" s="116">
        <f t="shared" ref="HH84" si="3131">HG84*$D84</f>
        <v>0</v>
      </c>
      <c r="HI84" s="116"/>
      <c r="HJ84" s="116">
        <f t="shared" si="2128"/>
        <v>0</v>
      </c>
      <c r="HK84" s="116">
        <f t="shared" si="2242"/>
        <v>0</v>
      </c>
      <c r="HL84" s="116">
        <f t="shared" si="2243"/>
        <v>0</v>
      </c>
      <c r="HM84" s="116"/>
      <c r="HN84" s="116">
        <f t="shared" ref="HN84" si="3132">HM84*$D84</f>
        <v>0</v>
      </c>
      <c r="HO84" s="116"/>
      <c r="HP84" s="116">
        <f t="shared" ref="HP84" si="3133">HO84*$D84</f>
        <v>0</v>
      </c>
      <c r="HQ84" s="116"/>
      <c r="HR84" s="116">
        <f t="shared" si="2131"/>
        <v>0</v>
      </c>
      <c r="HS84" s="116">
        <f t="shared" si="2246"/>
        <v>0</v>
      </c>
      <c r="HT84" s="116">
        <f t="shared" si="2247"/>
        <v>0</v>
      </c>
      <c r="HU84" s="116"/>
      <c r="HV84" s="116">
        <f>HU84*$D84</f>
        <v>0</v>
      </c>
      <c r="HW84" s="116"/>
      <c r="HX84" s="116">
        <f>HW84*$D84</f>
        <v>0</v>
      </c>
      <c r="HY84" s="116"/>
      <c r="HZ84" s="116">
        <f>HY84*$D84</f>
        <v>0</v>
      </c>
      <c r="IA84" s="116">
        <f t="shared" si="2248"/>
        <v>0</v>
      </c>
      <c r="IB84" s="116">
        <f t="shared" si="2249"/>
        <v>0</v>
      </c>
      <c r="IC84" s="116"/>
      <c r="ID84" s="116">
        <f t="shared" ref="ID84" si="3134">IC84*$D84</f>
        <v>0</v>
      </c>
      <c r="IE84" s="116"/>
      <c r="IF84" s="155">
        <f>IE84*$D84</f>
        <v>0</v>
      </c>
      <c r="IG84" s="116"/>
      <c r="IH84" s="116">
        <f t="shared" si="2134"/>
        <v>0</v>
      </c>
      <c r="II84" s="116">
        <f t="shared" si="2252"/>
        <v>0</v>
      </c>
      <c r="IJ84" s="155">
        <f>IH84+IF84+ID84</f>
        <v>0</v>
      </c>
      <c r="IK84" s="116"/>
      <c r="IL84" s="116">
        <f t="shared" ref="IL84" si="3135">IK84*$D84</f>
        <v>0</v>
      </c>
      <c r="IM84" s="116"/>
      <c r="IN84" s="116">
        <f t="shared" ref="IN84" si="3136">IM84*$D84</f>
        <v>0</v>
      </c>
      <c r="IO84" s="116"/>
      <c r="IP84" s="116">
        <f t="shared" si="2137"/>
        <v>0</v>
      </c>
      <c r="IQ84" s="116">
        <f t="shared" si="2256"/>
        <v>0</v>
      </c>
      <c r="IR84" s="116">
        <f t="shared" si="2257"/>
        <v>0</v>
      </c>
      <c r="IS84" s="116"/>
      <c r="IT84" s="116">
        <f t="shared" ref="IT84" si="3137">IS84*$D84</f>
        <v>0</v>
      </c>
      <c r="IU84" s="116"/>
      <c r="IV84" s="116">
        <f t="shared" ref="IV84" si="3138">IU84*$D84</f>
        <v>0</v>
      </c>
      <c r="IW84" s="116"/>
      <c r="IX84" s="116">
        <f t="shared" si="2140"/>
        <v>0</v>
      </c>
      <c r="IY84" s="116">
        <f t="shared" si="2260"/>
        <v>0</v>
      </c>
      <c r="IZ84" s="116">
        <f t="shared" si="2261"/>
        <v>0</v>
      </c>
      <c r="JA84" s="116"/>
      <c r="JB84" s="116">
        <v>5</v>
      </c>
      <c r="JC84" s="116"/>
      <c r="JD84" s="116">
        <f t="shared" ref="JD84" si="3139">JC84*$D84</f>
        <v>0</v>
      </c>
      <c r="JE84" s="116"/>
      <c r="JF84" s="116">
        <f t="shared" ref="JF84" si="3140">JE84*$D84</f>
        <v>0</v>
      </c>
      <c r="JG84" s="116">
        <f t="shared" ref="JG84" si="3141">JE84+JC84+JA84</f>
        <v>0</v>
      </c>
      <c r="JH84" s="116">
        <f t="shared" ref="JH84" si="3142">JF84+JD84+JB84</f>
        <v>5</v>
      </c>
      <c r="JI84" s="116">
        <f t="shared" ref="JI84:JN87" si="3143">DU84+HU84+IS84+IK84+IC84+HM84+HE84+GW84+GO84+GG84+FY84+FQ84+FI84+FA84+ES84+EK84+EC84+DM84+DE84+CW84+CO84+CG84+BY84+BQ84+BI84+BA84+AS84+AK84+AC84+U84+M84+E84+JA84</f>
        <v>0</v>
      </c>
      <c r="JJ84" s="116">
        <f t="shared" si="3143"/>
        <v>5</v>
      </c>
      <c r="JK84" s="116">
        <f t="shared" si="3143"/>
        <v>0</v>
      </c>
      <c r="JL84" s="116">
        <f t="shared" si="3143"/>
        <v>0</v>
      </c>
      <c r="JM84" s="116">
        <f t="shared" si="3143"/>
        <v>0</v>
      </c>
      <c r="JN84" s="116">
        <f t="shared" si="3143"/>
        <v>0</v>
      </c>
      <c r="JO84" s="116">
        <f t="shared" si="2783"/>
        <v>0</v>
      </c>
      <c r="JP84" s="116">
        <f t="shared" si="2784"/>
        <v>5</v>
      </c>
    </row>
    <row r="85" spans="1:276" ht="40.5" customHeight="1">
      <c r="A85" s="193">
        <v>3</v>
      </c>
      <c r="B85" s="194" t="s">
        <v>126</v>
      </c>
      <c r="C85" s="193"/>
      <c r="D85" s="195"/>
      <c r="E85" s="196"/>
      <c r="F85" s="172"/>
      <c r="G85" s="172"/>
      <c r="H85" s="172"/>
      <c r="I85" s="172"/>
      <c r="J85" s="172"/>
      <c r="K85" s="172"/>
      <c r="L85" s="172"/>
      <c r="M85" s="172"/>
      <c r="N85" s="172"/>
      <c r="O85" s="172"/>
      <c r="P85" s="172"/>
      <c r="Q85" s="172"/>
      <c r="R85" s="172"/>
      <c r="S85" s="172"/>
      <c r="T85" s="172"/>
      <c r="U85" s="172"/>
      <c r="V85" s="172"/>
      <c r="W85" s="172"/>
      <c r="X85" s="172"/>
      <c r="Y85" s="172"/>
      <c r="Z85" s="172"/>
      <c r="AA85" s="172"/>
      <c r="AB85" s="172"/>
      <c r="AC85" s="172"/>
      <c r="AD85" s="172"/>
      <c r="AE85" s="172"/>
      <c r="AF85" s="172"/>
      <c r="AG85" s="172"/>
      <c r="AH85" s="172"/>
      <c r="AI85" s="172"/>
      <c r="AJ85" s="172"/>
      <c r="AK85" s="172"/>
      <c r="AL85" s="172"/>
      <c r="AM85" s="172"/>
      <c r="AN85" s="172"/>
      <c r="AO85" s="172"/>
      <c r="AP85" s="172"/>
      <c r="AQ85" s="172"/>
      <c r="AR85" s="172"/>
      <c r="AS85" s="172"/>
      <c r="AT85" s="172"/>
      <c r="AU85" s="172"/>
      <c r="AV85" s="172"/>
      <c r="AW85" s="172"/>
      <c r="AX85" s="172"/>
      <c r="AY85" s="172"/>
      <c r="AZ85" s="172"/>
      <c r="BA85" s="172"/>
      <c r="BB85" s="172"/>
      <c r="BC85" s="172"/>
      <c r="BD85" s="172"/>
      <c r="BE85" s="172"/>
      <c r="BF85" s="172"/>
      <c r="BG85" s="172"/>
      <c r="BH85" s="172"/>
      <c r="BI85" s="172"/>
      <c r="BJ85" s="172"/>
      <c r="BK85" s="172"/>
      <c r="BL85" s="172"/>
      <c r="BM85" s="172"/>
      <c r="BN85" s="172"/>
      <c r="BO85" s="172"/>
      <c r="BP85" s="172"/>
      <c r="BQ85" s="172"/>
      <c r="BR85" s="172"/>
      <c r="BS85" s="172"/>
      <c r="BT85" s="172"/>
      <c r="BU85" s="172"/>
      <c r="BV85" s="172"/>
      <c r="BW85" s="172"/>
      <c r="BX85" s="172"/>
      <c r="BY85" s="172"/>
      <c r="BZ85" s="172"/>
      <c r="CA85" s="172"/>
      <c r="CB85" s="172"/>
      <c r="CC85" s="172"/>
      <c r="CD85" s="172"/>
      <c r="CE85" s="172"/>
      <c r="CF85" s="172"/>
      <c r="CG85" s="172"/>
      <c r="CH85" s="172"/>
      <c r="CI85" s="172"/>
      <c r="CJ85" s="172"/>
      <c r="CK85" s="172"/>
      <c r="CL85" s="172"/>
      <c r="CM85" s="172"/>
      <c r="CN85" s="172"/>
      <c r="CO85" s="172"/>
      <c r="CP85" s="172"/>
      <c r="CQ85" s="172"/>
      <c r="CR85" s="172"/>
      <c r="CS85" s="172"/>
      <c r="CT85" s="172"/>
      <c r="CU85" s="172"/>
      <c r="CV85" s="172"/>
      <c r="CW85" s="172"/>
      <c r="CX85" s="172"/>
      <c r="CY85" s="172"/>
      <c r="CZ85" s="172"/>
      <c r="DA85" s="172"/>
      <c r="DB85" s="172"/>
      <c r="DC85" s="172"/>
      <c r="DD85" s="172"/>
      <c r="DE85" s="172"/>
      <c r="DF85" s="172"/>
      <c r="DG85" s="172"/>
      <c r="DH85" s="172"/>
      <c r="DI85" s="172"/>
      <c r="DJ85" s="172"/>
      <c r="DK85" s="172"/>
      <c r="DL85" s="172"/>
      <c r="DM85" s="172"/>
      <c r="DN85" s="172"/>
      <c r="DO85" s="172"/>
      <c r="DP85" s="172"/>
      <c r="DQ85" s="172"/>
      <c r="DR85" s="172"/>
      <c r="DS85" s="172"/>
      <c r="DT85" s="172"/>
      <c r="DU85" s="172"/>
      <c r="DV85" s="172"/>
      <c r="DW85" s="172"/>
      <c r="DX85" s="172"/>
      <c r="DY85" s="172"/>
      <c r="DZ85" s="172"/>
      <c r="EA85" s="172"/>
      <c r="EB85" s="172"/>
      <c r="EC85" s="172"/>
      <c r="ED85" s="172"/>
      <c r="EE85" s="172"/>
      <c r="EF85" s="172"/>
      <c r="EG85" s="172"/>
      <c r="EH85" s="172"/>
      <c r="EI85" s="172"/>
      <c r="EJ85" s="172"/>
      <c r="EK85" s="172"/>
      <c r="EL85" s="172"/>
      <c r="EM85" s="172"/>
      <c r="EN85" s="172"/>
      <c r="EO85" s="172"/>
      <c r="EP85" s="172"/>
      <c r="EQ85" s="172"/>
      <c r="ER85" s="172"/>
      <c r="ES85" s="172"/>
      <c r="ET85" s="172"/>
      <c r="EU85" s="172"/>
      <c r="EV85" s="172"/>
      <c r="EW85" s="172"/>
      <c r="EX85" s="172"/>
      <c r="EY85" s="172"/>
      <c r="EZ85" s="172"/>
      <c r="FA85" s="172"/>
      <c r="FB85" s="172"/>
      <c r="FC85" s="172"/>
      <c r="FD85" s="172"/>
      <c r="FE85" s="172"/>
      <c r="FF85" s="172"/>
      <c r="FG85" s="172"/>
      <c r="FH85" s="172"/>
      <c r="FI85" s="172"/>
      <c r="FJ85" s="172"/>
      <c r="FK85" s="172"/>
      <c r="FL85" s="172"/>
      <c r="FM85" s="172"/>
      <c r="FN85" s="172"/>
      <c r="FO85" s="172"/>
      <c r="FP85" s="172"/>
      <c r="FQ85" s="172"/>
      <c r="FR85" s="172"/>
      <c r="FS85" s="172"/>
      <c r="FT85" s="172"/>
      <c r="FU85" s="172"/>
      <c r="FV85" s="172"/>
      <c r="FW85" s="172"/>
      <c r="FX85" s="172"/>
      <c r="FY85" s="172"/>
      <c r="FZ85" s="172"/>
      <c r="GA85" s="172"/>
      <c r="GB85" s="172"/>
      <c r="GC85" s="172"/>
      <c r="GD85" s="172"/>
      <c r="GE85" s="172"/>
      <c r="GF85" s="172"/>
      <c r="GG85" s="172"/>
      <c r="GH85" s="172"/>
      <c r="GI85" s="172"/>
      <c r="GJ85" s="172"/>
      <c r="GK85" s="172"/>
      <c r="GL85" s="172"/>
      <c r="GM85" s="172"/>
      <c r="GN85" s="172"/>
      <c r="GO85" s="172"/>
      <c r="GP85" s="172"/>
      <c r="GQ85" s="172"/>
      <c r="GR85" s="172"/>
      <c r="GS85" s="172"/>
      <c r="GT85" s="172"/>
      <c r="GU85" s="172"/>
      <c r="GV85" s="172"/>
      <c r="GW85" s="172"/>
      <c r="GX85" s="172"/>
      <c r="GY85" s="172"/>
      <c r="GZ85" s="172"/>
      <c r="HA85" s="172"/>
      <c r="HB85" s="172"/>
      <c r="HC85" s="172"/>
      <c r="HD85" s="172"/>
      <c r="HE85" s="172"/>
      <c r="HF85" s="172"/>
      <c r="HG85" s="172"/>
      <c r="HH85" s="172"/>
      <c r="HI85" s="172"/>
      <c r="HJ85" s="172"/>
      <c r="HK85" s="172"/>
      <c r="HL85" s="172"/>
      <c r="HM85" s="172"/>
      <c r="HN85" s="172"/>
      <c r="HO85" s="172"/>
      <c r="HP85" s="172"/>
      <c r="HQ85" s="172"/>
      <c r="HR85" s="172"/>
      <c r="HS85" s="172"/>
      <c r="HT85" s="172"/>
      <c r="HU85" s="172"/>
      <c r="HV85" s="172"/>
      <c r="HW85" s="172"/>
      <c r="HX85" s="172"/>
      <c r="HY85" s="172"/>
      <c r="HZ85" s="172"/>
      <c r="IA85" s="172"/>
      <c r="IB85" s="172"/>
      <c r="IC85" s="172"/>
      <c r="ID85" s="172"/>
      <c r="IE85" s="172"/>
      <c r="IF85" s="172"/>
      <c r="IG85" s="172"/>
      <c r="IH85" s="172"/>
      <c r="II85" s="172"/>
      <c r="IJ85" s="172"/>
      <c r="IK85" s="172"/>
      <c r="IL85" s="172"/>
      <c r="IM85" s="172"/>
      <c r="IN85" s="172"/>
      <c r="IO85" s="172"/>
      <c r="IP85" s="172"/>
      <c r="IQ85" s="172"/>
      <c r="IR85" s="172"/>
      <c r="IS85" s="172"/>
      <c r="IT85" s="172"/>
      <c r="IU85" s="172"/>
      <c r="IV85" s="172"/>
      <c r="IW85" s="172"/>
      <c r="IX85" s="172"/>
      <c r="IY85" s="172"/>
      <c r="IZ85" s="172"/>
      <c r="JA85" s="172"/>
      <c r="JB85" s="172"/>
      <c r="JC85" s="172"/>
      <c r="JD85" s="172"/>
      <c r="JE85" s="172"/>
      <c r="JF85" s="172"/>
      <c r="JG85" s="172"/>
      <c r="JH85" s="172"/>
      <c r="JI85" s="147">
        <f t="shared" si="3143"/>
        <v>0</v>
      </c>
      <c r="JJ85" s="147">
        <f t="shared" si="3143"/>
        <v>0</v>
      </c>
      <c r="JK85" s="147">
        <f t="shared" si="3143"/>
        <v>0</v>
      </c>
      <c r="JL85" s="147">
        <f t="shared" si="3143"/>
        <v>0</v>
      </c>
      <c r="JM85" s="147">
        <f t="shared" si="3143"/>
        <v>0</v>
      </c>
      <c r="JN85" s="147">
        <f t="shared" si="3143"/>
        <v>0</v>
      </c>
      <c r="JO85" s="147">
        <f t="shared" si="2783"/>
        <v>0</v>
      </c>
      <c r="JP85" s="147">
        <f t="shared" si="2784"/>
        <v>0</v>
      </c>
    </row>
    <row r="86" spans="1:276" ht="27.75" customHeight="1">
      <c r="A86" s="33" t="s">
        <v>44</v>
      </c>
      <c r="B86" s="39" t="s">
        <v>114</v>
      </c>
      <c r="C86" s="14"/>
      <c r="D86" s="15">
        <v>3</v>
      </c>
      <c r="E86" s="10"/>
      <c r="F86" s="116">
        <f t="shared" si="1995"/>
        <v>0</v>
      </c>
      <c r="G86" s="116"/>
      <c r="H86" s="116">
        <f t="shared" si="1995"/>
        <v>0</v>
      </c>
      <c r="I86" s="116"/>
      <c r="J86" s="116">
        <f t="shared" ref="J86" si="3144">I86*$D86</f>
        <v>0</v>
      </c>
      <c r="K86" s="116">
        <f t="shared" si="2142"/>
        <v>0</v>
      </c>
      <c r="L86" s="116">
        <f t="shared" si="2143"/>
        <v>0</v>
      </c>
      <c r="M86" s="116"/>
      <c r="N86" s="116">
        <f t="shared" ref="N86" si="3145">M86*$D86</f>
        <v>0</v>
      </c>
      <c r="O86" s="116"/>
      <c r="P86" s="116">
        <f t="shared" ref="P86" si="3146">O86*$D86</f>
        <v>0</v>
      </c>
      <c r="Q86" s="116"/>
      <c r="R86" s="116">
        <f t="shared" si="2057"/>
        <v>0</v>
      </c>
      <c r="S86" s="116">
        <f t="shared" si="2146"/>
        <v>0</v>
      </c>
      <c r="T86" s="116">
        <f t="shared" si="2147"/>
        <v>0</v>
      </c>
      <c r="U86" s="116"/>
      <c r="V86" s="116">
        <f t="shared" ref="V86" si="3147">U86*$D86</f>
        <v>0</v>
      </c>
      <c r="W86" s="116"/>
      <c r="X86" s="116">
        <f t="shared" ref="X86" si="3148">W86*$D86</f>
        <v>0</v>
      </c>
      <c r="Y86" s="116"/>
      <c r="Z86" s="116">
        <f t="shared" si="2060"/>
        <v>0</v>
      </c>
      <c r="AA86" s="116">
        <f t="shared" si="2150"/>
        <v>0</v>
      </c>
      <c r="AB86" s="116">
        <f t="shared" si="2151"/>
        <v>0</v>
      </c>
      <c r="AC86" s="116"/>
      <c r="AD86" s="116">
        <f t="shared" ref="AD86" si="3149">AC86*$D86</f>
        <v>0</v>
      </c>
      <c r="AE86" s="116"/>
      <c r="AF86" s="116">
        <f t="shared" ref="AF86" si="3150">AE86*$D86</f>
        <v>0</v>
      </c>
      <c r="AG86" s="116"/>
      <c r="AH86" s="116">
        <f t="shared" si="2063"/>
        <v>0</v>
      </c>
      <c r="AI86" s="116">
        <f t="shared" si="2154"/>
        <v>0</v>
      </c>
      <c r="AJ86" s="116">
        <f t="shared" si="2155"/>
        <v>0</v>
      </c>
      <c r="AK86" s="116"/>
      <c r="AL86" s="116">
        <f t="shared" ref="AL86" si="3151">AK86*$D86</f>
        <v>0</v>
      </c>
      <c r="AM86" s="116"/>
      <c r="AN86" s="116">
        <f t="shared" ref="AN86" si="3152">AM86*$D86</f>
        <v>0</v>
      </c>
      <c r="AO86" s="116"/>
      <c r="AP86" s="116">
        <f t="shared" si="2066"/>
        <v>0</v>
      </c>
      <c r="AQ86" s="116">
        <f t="shared" si="2158"/>
        <v>0</v>
      </c>
      <c r="AR86" s="116">
        <f t="shared" si="2159"/>
        <v>0</v>
      </c>
      <c r="AS86" s="116"/>
      <c r="AT86" s="116">
        <f t="shared" ref="AT86" si="3153">AS86*$D86</f>
        <v>0</v>
      </c>
      <c r="AU86" s="116"/>
      <c r="AV86" s="116">
        <f t="shared" ref="AV86" si="3154">AU86*$D86</f>
        <v>0</v>
      </c>
      <c r="AW86" s="116"/>
      <c r="AX86" s="116">
        <f t="shared" si="2069"/>
        <v>0</v>
      </c>
      <c r="AY86" s="116">
        <f t="shared" si="2162"/>
        <v>0</v>
      </c>
      <c r="AZ86" s="116">
        <f t="shared" si="2163"/>
        <v>0</v>
      </c>
      <c r="BA86" s="116"/>
      <c r="BB86" s="116">
        <f t="shared" ref="BB86" si="3155">BA86*$D86</f>
        <v>0</v>
      </c>
      <c r="BC86" s="116"/>
      <c r="BD86" s="116">
        <f t="shared" ref="BD86" si="3156">BC86*$D86</f>
        <v>0</v>
      </c>
      <c r="BE86" s="116"/>
      <c r="BF86" s="116">
        <f t="shared" si="2072"/>
        <v>0</v>
      </c>
      <c r="BG86" s="116">
        <f t="shared" si="2166"/>
        <v>0</v>
      </c>
      <c r="BH86" s="116">
        <f t="shared" si="2167"/>
        <v>0</v>
      </c>
      <c r="BI86" s="116"/>
      <c r="BJ86" s="116">
        <f t="shared" ref="BJ86" si="3157">BI86*$D86</f>
        <v>0</v>
      </c>
      <c r="BK86" s="116"/>
      <c r="BL86" s="116">
        <f t="shared" ref="BL86" si="3158">BK86*$D86</f>
        <v>0</v>
      </c>
      <c r="BM86" s="116"/>
      <c r="BN86" s="116">
        <f t="shared" si="2075"/>
        <v>0</v>
      </c>
      <c r="BO86" s="116">
        <f t="shared" si="2170"/>
        <v>0</v>
      </c>
      <c r="BP86" s="116">
        <f t="shared" si="2171"/>
        <v>0</v>
      </c>
      <c r="BQ86" s="116"/>
      <c r="BR86" s="116">
        <f t="shared" ref="BR86" si="3159">BQ86*$D86</f>
        <v>0</v>
      </c>
      <c r="BS86" s="116"/>
      <c r="BT86" s="116">
        <f t="shared" ref="BT86" si="3160">BS86*$D86</f>
        <v>0</v>
      </c>
      <c r="BU86" s="116"/>
      <c r="BV86" s="116">
        <f t="shared" si="2078"/>
        <v>0</v>
      </c>
      <c r="BW86" s="116">
        <f t="shared" si="2174"/>
        <v>0</v>
      </c>
      <c r="BX86" s="116">
        <f t="shared" si="2175"/>
        <v>0</v>
      </c>
      <c r="BY86" s="116"/>
      <c r="BZ86" s="116">
        <f>BY86*$D86</f>
        <v>0</v>
      </c>
      <c r="CA86" s="116"/>
      <c r="CB86" s="116">
        <f t="shared" ref="CB86" si="3161">CA86*$D86</f>
        <v>0</v>
      </c>
      <c r="CC86" s="116"/>
      <c r="CD86" s="116">
        <f t="shared" si="2080"/>
        <v>0</v>
      </c>
      <c r="CE86" s="116">
        <f>CC86+CA86+BY86</f>
        <v>0</v>
      </c>
      <c r="CF86" s="116">
        <f t="shared" si="2177"/>
        <v>0</v>
      </c>
      <c r="CG86" s="116"/>
      <c r="CH86" s="116">
        <f t="shared" ref="CH86" si="3162">CG86*$D86</f>
        <v>0</v>
      </c>
      <c r="CI86" s="116"/>
      <c r="CJ86" s="116">
        <f t="shared" ref="CJ86" si="3163">CI86*$D86</f>
        <v>0</v>
      </c>
      <c r="CK86" s="116"/>
      <c r="CL86" s="116">
        <f t="shared" si="2083"/>
        <v>0</v>
      </c>
      <c r="CM86" s="116">
        <f t="shared" si="2180"/>
        <v>0</v>
      </c>
      <c r="CN86" s="116">
        <f t="shared" si="2181"/>
        <v>0</v>
      </c>
      <c r="CO86" s="116"/>
      <c r="CP86" s="116">
        <f t="shared" ref="CP86" si="3164">CO86*$D86</f>
        <v>0</v>
      </c>
      <c r="CQ86" s="116"/>
      <c r="CR86" s="116">
        <f t="shared" ref="CR86" si="3165">CQ86*$D86</f>
        <v>0</v>
      </c>
      <c r="CS86" s="116"/>
      <c r="CT86" s="116">
        <f t="shared" si="2086"/>
        <v>0</v>
      </c>
      <c r="CU86" s="116">
        <f t="shared" si="2184"/>
        <v>0</v>
      </c>
      <c r="CV86" s="116">
        <f t="shared" si="2185"/>
        <v>0</v>
      </c>
      <c r="CW86" s="116"/>
      <c r="CX86" s="116">
        <f t="shared" ref="CX86" si="3166">CW86*$D86</f>
        <v>0</v>
      </c>
      <c r="CY86" s="116"/>
      <c r="CZ86" s="116">
        <f t="shared" ref="CZ86" si="3167">CY86*$D86</f>
        <v>0</v>
      </c>
      <c r="DA86" s="116"/>
      <c r="DB86" s="116">
        <f t="shared" si="2089"/>
        <v>0</v>
      </c>
      <c r="DC86" s="116">
        <f t="shared" si="2188"/>
        <v>0</v>
      </c>
      <c r="DD86" s="116">
        <f t="shared" si="2189"/>
        <v>0</v>
      </c>
      <c r="DE86" s="116"/>
      <c r="DF86" s="116">
        <f t="shared" ref="DF86" si="3168">DE86*$D86</f>
        <v>0</v>
      </c>
      <c r="DG86" s="116"/>
      <c r="DH86" s="116">
        <f t="shared" ref="DH86" si="3169">DG86*$D86</f>
        <v>0</v>
      </c>
      <c r="DI86" s="116"/>
      <c r="DJ86" s="116">
        <f t="shared" si="2092"/>
        <v>0</v>
      </c>
      <c r="DK86" s="116">
        <f t="shared" si="2192"/>
        <v>0</v>
      </c>
      <c r="DL86" s="116">
        <f t="shared" si="2193"/>
        <v>0</v>
      </c>
      <c r="DM86" s="116"/>
      <c r="DN86" s="116">
        <f t="shared" ref="DN86" si="3170">DM86*$D86</f>
        <v>0</v>
      </c>
      <c r="DO86" s="116"/>
      <c r="DP86" s="116">
        <f t="shared" ref="DP86" si="3171">DO86*$D86</f>
        <v>0</v>
      </c>
      <c r="DQ86" s="116"/>
      <c r="DR86" s="116">
        <f t="shared" si="2095"/>
        <v>0</v>
      </c>
      <c r="DS86" s="116">
        <f t="shared" si="2196"/>
        <v>0</v>
      </c>
      <c r="DT86" s="116">
        <f t="shared" si="2197"/>
        <v>0</v>
      </c>
      <c r="DU86" s="116"/>
      <c r="DV86" s="116">
        <f>DU86*$D86</f>
        <v>0</v>
      </c>
      <c r="DW86" s="116"/>
      <c r="DX86" s="116">
        <f>DW86*$D86</f>
        <v>0</v>
      </c>
      <c r="DY86" s="116"/>
      <c r="DZ86" s="116">
        <f>DY86*$D86</f>
        <v>0</v>
      </c>
      <c r="EA86" s="116">
        <f t="shared" si="2198"/>
        <v>0</v>
      </c>
      <c r="EB86" s="116">
        <f t="shared" si="2199"/>
        <v>0</v>
      </c>
      <c r="EC86" s="116"/>
      <c r="ED86" s="116">
        <f t="shared" ref="ED86" si="3172">EC86*$D86</f>
        <v>0</v>
      </c>
      <c r="EE86" s="116"/>
      <c r="EF86" s="116">
        <f t="shared" ref="EF86" si="3173">EE86*$D86</f>
        <v>0</v>
      </c>
      <c r="EG86" s="116"/>
      <c r="EH86" s="116">
        <f t="shared" si="2098"/>
        <v>0</v>
      </c>
      <c r="EI86" s="116">
        <f t="shared" si="2202"/>
        <v>0</v>
      </c>
      <c r="EJ86" s="116">
        <f t="shared" si="2203"/>
        <v>0</v>
      </c>
      <c r="EK86" s="116"/>
      <c r="EL86" s="116">
        <f t="shared" ref="EL86" si="3174">EK86*$D86</f>
        <v>0</v>
      </c>
      <c r="EM86" s="116"/>
      <c r="EN86" s="116">
        <f t="shared" ref="EN86" si="3175">EM86*$D86</f>
        <v>0</v>
      </c>
      <c r="EO86" s="116"/>
      <c r="EP86" s="116">
        <f t="shared" si="2101"/>
        <v>0</v>
      </c>
      <c r="EQ86" s="116">
        <f t="shared" si="2206"/>
        <v>0</v>
      </c>
      <c r="ER86" s="116">
        <f t="shared" si="2207"/>
        <v>0</v>
      </c>
      <c r="ES86" s="116"/>
      <c r="ET86" s="116">
        <f t="shared" ref="ET86" si="3176">ES86*$D86</f>
        <v>0</v>
      </c>
      <c r="EU86" s="116"/>
      <c r="EV86" s="116">
        <f t="shared" ref="EV86" si="3177">EU86*$D86</f>
        <v>0</v>
      </c>
      <c r="EW86" s="116"/>
      <c r="EX86" s="116">
        <f t="shared" si="2104"/>
        <v>0</v>
      </c>
      <c r="EY86" s="116">
        <f t="shared" si="2210"/>
        <v>0</v>
      </c>
      <c r="EZ86" s="116">
        <f t="shared" si="2211"/>
        <v>0</v>
      </c>
      <c r="FA86" s="116"/>
      <c r="FB86" s="116">
        <f t="shared" ref="FB86" si="3178">FA86*$D86</f>
        <v>0</v>
      </c>
      <c r="FC86" s="116"/>
      <c r="FD86" s="116">
        <f t="shared" ref="FD86" si="3179">FC86*$D86</f>
        <v>0</v>
      </c>
      <c r="FE86" s="116"/>
      <c r="FF86" s="116">
        <f t="shared" si="2107"/>
        <v>0</v>
      </c>
      <c r="FG86" s="116">
        <f t="shared" si="2214"/>
        <v>0</v>
      </c>
      <c r="FH86" s="116">
        <f t="shared" si="2215"/>
        <v>0</v>
      </c>
      <c r="FI86" s="116"/>
      <c r="FJ86" s="116">
        <f t="shared" ref="FJ86" si="3180">FI86*$D86</f>
        <v>0</v>
      </c>
      <c r="FK86" s="116"/>
      <c r="FL86" s="116">
        <f t="shared" ref="FL86" si="3181">FK86*$D86</f>
        <v>0</v>
      </c>
      <c r="FM86" s="116"/>
      <c r="FN86" s="116">
        <f t="shared" si="2110"/>
        <v>0</v>
      </c>
      <c r="FO86" s="116">
        <f t="shared" si="2218"/>
        <v>0</v>
      </c>
      <c r="FP86" s="116">
        <f t="shared" si="2219"/>
        <v>0</v>
      </c>
      <c r="FQ86" s="116"/>
      <c r="FR86" s="116">
        <f t="shared" ref="FR86" si="3182">FQ86*$D86</f>
        <v>0</v>
      </c>
      <c r="FS86" s="116"/>
      <c r="FT86" s="116">
        <f t="shared" ref="FT86" si="3183">FS86*$D86</f>
        <v>0</v>
      </c>
      <c r="FU86" s="116"/>
      <c r="FV86" s="116">
        <f t="shared" si="2113"/>
        <v>0</v>
      </c>
      <c r="FW86" s="116">
        <f t="shared" si="2222"/>
        <v>0</v>
      </c>
      <c r="FX86" s="116">
        <f t="shared" si="2223"/>
        <v>0</v>
      </c>
      <c r="FY86" s="116"/>
      <c r="FZ86" s="116">
        <f t="shared" ref="FZ86" si="3184">FY86*$D86</f>
        <v>0</v>
      </c>
      <c r="GA86" s="116"/>
      <c r="GB86" s="116">
        <f t="shared" ref="GB86" si="3185">GA86*$D86</f>
        <v>0</v>
      </c>
      <c r="GC86" s="116"/>
      <c r="GD86" s="116">
        <f t="shared" si="2116"/>
        <v>0</v>
      </c>
      <c r="GE86" s="116">
        <f t="shared" si="2226"/>
        <v>0</v>
      </c>
      <c r="GF86" s="116">
        <f t="shared" si="2227"/>
        <v>0</v>
      </c>
      <c r="GG86" s="116"/>
      <c r="GH86" s="116">
        <f t="shared" ref="GH86" si="3186">GG86*$D86</f>
        <v>0</v>
      </c>
      <c r="GI86" s="116"/>
      <c r="GJ86" s="116">
        <f t="shared" ref="GJ86" si="3187">GI86*$D86</f>
        <v>0</v>
      </c>
      <c r="GK86" s="116"/>
      <c r="GL86" s="116">
        <f t="shared" si="2119"/>
        <v>0</v>
      </c>
      <c r="GM86" s="116">
        <f t="shared" si="2230"/>
        <v>0</v>
      </c>
      <c r="GN86" s="116">
        <f t="shared" si="2231"/>
        <v>0</v>
      </c>
      <c r="GO86" s="116"/>
      <c r="GP86" s="116">
        <f t="shared" ref="GP86" si="3188">GO86*$D86</f>
        <v>0</v>
      </c>
      <c r="GQ86" s="116"/>
      <c r="GR86" s="116">
        <f t="shared" ref="GR86" si="3189">GQ86*$D86</f>
        <v>0</v>
      </c>
      <c r="GS86" s="116"/>
      <c r="GT86" s="116">
        <f t="shared" si="2122"/>
        <v>0</v>
      </c>
      <c r="GU86" s="116">
        <f t="shared" si="2234"/>
        <v>0</v>
      </c>
      <c r="GV86" s="116">
        <f t="shared" si="2235"/>
        <v>0</v>
      </c>
      <c r="GW86" s="116"/>
      <c r="GX86" s="116">
        <f t="shared" ref="GX86" si="3190">GW86*$D86</f>
        <v>0</v>
      </c>
      <c r="GY86" s="116"/>
      <c r="GZ86" s="116">
        <f t="shared" ref="GZ86" si="3191">GY86*$D86</f>
        <v>0</v>
      </c>
      <c r="HA86" s="116"/>
      <c r="HB86" s="116">
        <f t="shared" si="2125"/>
        <v>0</v>
      </c>
      <c r="HC86" s="116">
        <f t="shared" si="2238"/>
        <v>0</v>
      </c>
      <c r="HD86" s="116">
        <f t="shared" si="2239"/>
        <v>0</v>
      </c>
      <c r="HE86" s="116"/>
      <c r="HF86" s="116">
        <f t="shared" ref="HF86" si="3192">HE86*$D86</f>
        <v>0</v>
      </c>
      <c r="HG86" s="116"/>
      <c r="HH86" s="116">
        <f t="shared" ref="HH86" si="3193">HG86*$D86</f>
        <v>0</v>
      </c>
      <c r="HI86" s="116"/>
      <c r="HJ86" s="116">
        <f t="shared" si="2128"/>
        <v>0</v>
      </c>
      <c r="HK86" s="116">
        <f t="shared" si="2242"/>
        <v>0</v>
      </c>
      <c r="HL86" s="116">
        <f t="shared" si="2243"/>
        <v>0</v>
      </c>
      <c r="HM86" s="116"/>
      <c r="HN86" s="116">
        <f t="shared" ref="HN86" si="3194">HM86*$D86</f>
        <v>0</v>
      </c>
      <c r="HO86" s="116"/>
      <c r="HP86" s="116">
        <f t="shared" ref="HP86" si="3195">HO86*$D86</f>
        <v>0</v>
      </c>
      <c r="HQ86" s="116"/>
      <c r="HR86" s="116">
        <f t="shared" si="2131"/>
        <v>0</v>
      </c>
      <c r="HS86" s="116">
        <f t="shared" si="2246"/>
        <v>0</v>
      </c>
      <c r="HT86" s="116">
        <f t="shared" si="2247"/>
        <v>0</v>
      </c>
      <c r="HU86" s="116"/>
      <c r="HV86" s="116">
        <f>HU86*$D86</f>
        <v>0</v>
      </c>
      <c r="HW86" s="116"/>
      <c r="HX86" s="116">
        <f>HW86*$D86</f>
        <v>0</v>
      </c>
      <c r="HY86" s="116"/>
      <c r="HZ86" s="116">
        <f>HY86*$D86</f>
        <v>0</v>
      </c>
      <c r="IA86" s="116">
        <f t="shared" si="2248"/>
        <v>0</v>
      </c>
      <c r="IB86" s="116">
        <f t="shared" si="2249"/>
        <v>0</v>
      </c>
      <c r="IC86" s="116"/>
      <c r="ID86" s="116">
        <f t="shared" ref="ID86" si="3196">IC86*$D86</f>
        <v>0</v>
      </c>
      <c r="IE86" s="116"/>
      <c r="IF86" s="116">
        <f t="shared" ref="IF86" si="3197">IE86*$D86</f>
        <v>0</v>
      </c>
      <c r="IG86" s="116"/>
      <c r="IH86" s="116">
        <f t="shared" si="2134"/>
        <v>0</v>
      </c>
      <c r="II86" s="116">
        <f t="shared" si="2252"/>
        <v>0</v>
      </c>
      <c r="IJ86" s="116">
        <f t="shared" si="2253"/>
        <v>0</v>
      </c>
      <c r="IK86" s="116"/>
      <c r="IL86" s="116">
        <f t="shared" ref="IL86" si="3198">IK86*$D86</f>
        <v>0</v>
      </c>
      <c r="IM86" s="116"/>
      <c r="IN86" s="116">
        <f t="shared" ref="IN86" si="3199">IM86*$D86</f>
        <v>0</v>
      </c>
      <c r="IO86" s="116"/>
      <c r="IP86" s="116">
        <f t="shared" si="2137"/>
        <v>0</v>
      </c>
      <c r="IQ86" s="116">
        <f t="shared" si="2256"/>
        <v>0</v>
      </c>
      <c r="IR86" s="116">
        <f t="shared" si="2257"/>
        <v>0</v>
      </c>
      <c r="IS86" s="116"/>
      <c r="IT86" s="116">
        <f t="shared" ref="IT86" si="3200">IS86*$D86</f>
        <v>0</v>
      </c>
      <c r="IU86" s="116"/>
      <c r="IV86" s="116">
        <f t="shared" ref="IV86" si="3201">IU86*$D86</f>
        <v>0</v>
      </c>
      <c r="IW86" s="116"/>
      <c r="IX86" s="116">
        <f t="shared" si="2140"/>
        <v>0</v>
      </c>
      <c r="IY86" s="116">
        <f t="shared" si="2260"/>
        <v>0</v>
      </c>
      <c r="IZ86" s="116">
        <f t="shared" si="2261"/>
        <v>0</v>
      </c>
      <c r="JA86" s="116">
        <v>2</v>
      </c>
      <c r="JB86" s="116">
        <f t="shared" ref="JB86:JB87" si="3202">JA86*$D86</f>
        <v>6</v>
      </c>
      <c r="JC86" s="116"/>
      <c r="JD86" s="116">
        <f>JC86*$D86</f>
        <v>0</v>
      </c>
      <c r="JE86" s="116"/>
      <c r="JF86" s="116">
        <f t="shared" ref="JF86:JF87" si="3203">JE86*$D86</f>
        <v>0</v>
      </c>
      <c r="JG86" s="116">
        <f>JE86+JC86+JA86</f>
        <v>2</v>
      </c>
      <c r="JH86" s="116">
        <f t="shared" ref="JH86:JH87" si="3204">JF86+JD86+JB86</f>
        <v>6</v>
      </c>
      <c r="JI86" s="116">
        <f t="shared" si="3143"/>
        <v>2</v>
      </c>
      <c r="JJ86" s="116">
        <f t="shared" si="3143"/>
        <v>6</v>
      </c>
      <c r="JK86" s="116">
        <f t="shared" si="3143"/>
        <v>0</v>
      </c>
      <c r="JL86" s="116">
        <f t="shared" si="3143"/>
        <v>0</v>
      </c>
      <c r="JM86" s="116">
        <f t="shared" si="3143"/>
        <v>0</v>
      </c>
      <c r="JN86" s="116">
        <f t="shared" si="3143"/>
        <v>0</v>
      </c>
      <c r="JO86" s="116">
        <f t="shared" si="2783"/>
        <v>2</v>
      </c>
      <c r="JP86" s="116">
        <f t="shared" si="2784"/>
        <v>6</v>
      </c>
    </row>
    <row r="87" spans="1:276" ht="27.75" customHeight="1">
      <c r="A87" s="33" t="s">
        <v>62</v>
      </c>
      <c r="B87" s="39" t="s">
        <v>115</v>
      </c>
      <c r="C87" s="14" t="s">
        <v>88</v>
      </c>
      <c r="D87" s="15">
        <v>2</v>
      </c>
      <c r="E87" s="176"/>
      <c r="F87" s="116">
        <f t="shared" si="1995"/>
        <v>0</v>
      </c>
      <c r="G87" s="116"/>
      <c r="H87" s="116">
        <f t="shared" si="1995"/>
        <v>0</v>
      </c>
      <c r="I87" s="116"/>
      <c r="J87" s="116">
        <f t="shared" ref="J87" si="3205">I87*$D87</f>
        <v>0</v>
      </c>
      <c r="K87" s="116">
        <f t="shared" si="2142"/>
        <v>0</v>
      </c>
      <c r="L87" s="116">
        <f t="shared" si="2143"/>
        <v>0</v>
      </c>
      <c r="M87" s="116"/>
      <c r="N87" s="116">
        <f t="shared" ref="N87" si="3206">M87*$D87</f>
        <v>0</v>
      </c>
      <c r="O87" s="116"/>
      <c r="P87" s="116">
        <f t="shared" ref="P87" si="3207">O87*$D87</f>
        <v>0</v>
      </c>
      <c r="Q87" s="116"/>
      <c r="R87" s="116">
        <f t="shared" si="2057"/>
        <v>0</v>
      </c>
      <c r="S87" s="116">
        <f t="shared" si="2146"/>
        <v>0</v>
      </c>
      <c r="T87" s="116">
        <f t="shared" si="2147"/>
        <v>0</v>
      </c>
      <c r="U87" s="116"/>
      <c r="V87" s="116">
        <f t="shared" ref="V87" si="3208">U87*$D87</f>
        <v>0</v>
      </c>
      <c r="W87" s="116"/>
      <c r="X87" s="116">
        <f t="shared" ref="X87" si="3209">W87*$D87</f>
        <v>0</v>
      </c>
      <c r="Y87" s="116"/>
      <c r="Z87" s="116">
        <f t="shared" si="2060"/>
        <v>0</v>
      </c>
      <c r="AA87" s="116">
        <f t="shared" si="2150"/>
        <v>0</v>
      </c>
      <c r="AB87" s="116">
        <f t="shared" si="2151"/>
        <v>0</v>
      </c>
      <c r="AC87" s="116"/>
      <c r="AD87" s="116">
        <f t="shared" ref="AD87" si="3210">AC87*$D87</f>
        <v>0</v>
      </c>
      <c r="AE87" s="116"/>
      <c r="AF87" s="116">
        <f t="shared" ref="AF87" si="3211">AE87*$D87</f>
        <v>0</v>
      </c>
      <c r="AG87" s="116"/>
      <c r="AH87" s="116">
        <f t="shared" si="2063"/>
        <v>0</v>
      </c>
      <c r="AI87" s="116">
        <f t="shared" si="2154"/>
        <v>0</v>
      </c>
      <c r="AJ87" s="116">
        <f t="shared" si="2155"/>
        <v>0</v>
      </c>
      <c r="AK87" s="116"/>
      <c r="AL87" s="116">
        <f t="shared" ref="AL87" si="3212">AK87*$D87</f>
        <v>0</v>
      </c>
      <c r="AM87" s="116"/>
      <c r="AN87" s="116">
        <f t="shared" ref="AN87" si="3213">AM87*$D87</f>
        <v>0</v>
      </c>
      <c r="AO87" s="116"/>
      <c r="AP87" s="116">
        <f t="shared" si="2066"/>
        <v>0</v>
      </c>
      <c r="AQ87" s="116">
        <f t="shared" si="2158"/>
        <v>0</v>
      </c>
      <c r="AR87" s="116">
        <f t="shared" si="2159"/>
        <v>0</v>
      </c>
      <c r="AS87" s="116"/>
      <c r="AT87" s="116">
        <f t="shared" ref="AT87" si="3214">AS87*$D87</f>
        <v>0</v>
      </c>
      <c r="AU87" s="116"/>
      <c r="AV87" s="116">
        <f t="shared" ref="AV87" si="3215">AU87*$D87</f>
        <v>0</v>
      </c>
      <c r="AW87" s="116"/>
      <c r="AX87" s="116">
        <f t="shared" si="2069"/>
        <v>0</v>
      </c>
      <c r="AY87" s="116">
        <f t="shared" si="2162"/>
        <v>0</v>
      </c>
      <c r="AZ87" s="116">
        <f t="shared" si="2163"/>
        <v>0</v>
      </c>
      <c r="BA87" s="116"/>
      <c r="BB87" s="116">
        <f t="shared" ref="BB87" si="3216">BA87*$D87</f>
        <v>0</v>
      </c>
      <c r="BC87" s="116"/>
      <c r="BD87" s="116">
        <f t="shared" ref="BD87" si="3217">BC87*$D87</f>
        <v>0</v>
      </c>
      <c r="BE87" s="116"/>
      <c r="BF87" s="116">
        <f t="shared" si="2072"/>
        <v>0</v>
      </c>
      <c r="BG87" s="116">
        <f t="shared" si="2166"/>
        <v>0</v>
      </c>
      <c r="BH87" s="116">
        <f t="shared" si="2167"/>
        <v>0</v>
      </c>
      <c r="BI87" s="116"/>
      <c r="BJ87" s="116">
        <f t="shared" ref="BJ87" si="3218">BI87*$D87</f>
        <v>0</v>
      </c>
      <c r="BK87" s="116"/>
      <c r="BL87" s="116">
        <f t="shared" ref="BL87" si="3219">BK87*$D87</f>
        <v>0</v>
      </c>
      <c r="BM87" s="116"/>
      <c r="BN87" s="116">
        <f t="shared" si="2075"/>
        <v>0</v>
      </c>
      <c r="BO87" s="116">
        <f t="shared" si="2170"/>
        <v>0</v>
      </c>
      <c r="BP87" s="116">
        <f t="shared" si="2171"/>
        <v>0</v>
      </c>
      <c r="BQ87" s="116"/>
      <c r="BR87" s="116">
        <f t="shared" ref="BR87" si="3220">BQ87*$D87</f>
        <v>0</v>
      </c>
      <c r="BS87" s="116"/>
      <c r="BT87" s="116">
        <f t="shared" ref="BT87" si="3221">BS87*$D87</f>
        <v>0</v>
      </c>
      <c r="BU87" s="116"/>
      <c r="BV87" s="116">
        <f t="shared" si="2078"/>
        <v>0</v>
      </c>
      <c r="BW87" s="116">
        <f t="shared" si="2174"/>
        <v>0</v>
      </c>
      <c r="BX87" s="116">
        <f t="shared" si="2175"/>
        <v>0</v>
      </c>
      <c r="BY87" s="116"/>
      <c r="BZ87" s="116">
        <f>BY87*$D87</f>
        <v>0</v>
      </c>
      <c r="CA87" s="116"/>
      <c r="CB87" s="116">
        <f t="shared" ref="CB87" si="3222">CA87*$D87</f>
        <v>0</v>
      </c>
      <c r="CC87" s="116"/>
      <c r="CD87" s="116">
        <f t="shared" si="2080"/>
        <v>0</v>
      </c>
      <c r="CE87" s="116">
        <f>CC87+CA87+BY87</f>
        <v>0</v>
      </c>
      <c r="CF87" s="116">
        <f t="shared" si="2177"/>
        <v>0</v>
      </c>
      <c r="CG87" s="116"/>
      <c r="CH87" s="116">
        <f t="shared" ref="CH87" si="3223">CG87*$D87</f>
        <v>0</v>
      </c>
      <c r="CI87" s="116"/>
      <c r="CJ87" s="116">
        <f t="shared" ref="CJ87" si="3224">CI87*$D87</f>
        <v>0</v>
      </c>
      <c r="CK87" s="116"/>
      <c r="CL87" s="116">
        <f t="shared" si="2083"/>
        <v>0</v>
      </c>
      <c r="CM87" s="116">
        <f t="shared" si="2180"/>
        <v>0</v>
      </c>
      <c r="CN87" s="116">
        <f t="shared" si="2181"/>
        <v>0</v>
      </c>
      <c r="CO87" s="116"/>
      <c r="CP87" s="116">
        <f t="shared" ref="CP87" si="3225">CO87*$D87</f>
        <v>0</v>
      </c>
      <c r="CQ87" s="116"/>
      <c r="CR87" s="116">
        <f t="shared" ref="CR87" si="3226">CQ87*$D87</f>
        <v>0</v>
      </c>
      <c r="CS87" s="116"/>
      <c r="CT87" s="116">
        <f t="shared" si="2086"/>
        <v>0</v>
      </c>
      <c r="CU87" s="116">
        <f t="shared" si="2184"/>
        <v>0</v>
      </c>
      <c r="CV87" s="116">
        <f t="shared" si="2185"/>
        <v>0</v>
      </c>
      <c r="CW87" s="116">
        <v>1</v>
      </c>
      <c r="CX87" s="116">
        <f t="shared" ref="CX87" si="3227">CW87*$D87</f>
        <v>2</v>
      </c>
      <c r="CY87" s="116"/>
      <c r="CZ87" s="116">
        <f t="shared" ref="CZ87" si="3228">CY87*$D87</f>
        <v>0</v>
      </c>
      <c r="DA87" s="116"/>
      <c r="DB87" s="116">
        <f t="shared" si="2089"/>
        <v>0</v>
      </c>
      <c r="DC87" s="116">
        <f t="shared" si="2188"/>
        <v>1</v>
      </c>
      <c r="DD87" s="116">
        <f t="shared" si="2189"/>
        <v>2</v>
      </c>
      <c r="DE87" s="116"/>
      <c r="DF87" s="116">
        <f t="shared" ref="DF87" si="3229">DE87*$D87</f>
        <v>0</v>
      </c>
      <c r="DG87" s="116"/>
      <c r="DH87" s="116">
        <f t="shared" ref="DH87" si="3230">DG87*$D87</f>
        <v>0</v>
      </c>
      <c r="DI87" s="116"/>
      <c r="DJ87" s="116">
        <f t="shared" si="2092"/>
        <v>0</v>
      </c>
      <c r="DK87" s="116">
        <f t="shared" si="2192"/>
        <v>0</v>
      </c>
      <c r="DL87" s="116">
        <f t="shared" si="2193"/>
        <v>0</v>
      </c>
      <c r="DM87" s="116"/>
      <c r="DN87" s="116">
        <f t="shared" ref="DN87" si="3231">DM87*$D87</f>
        <v>0</v>
      </c>
      <c r="DO87" s="116"/>
      <c r="DP87" s="116">
        <f t="shared" ref="DP87" si="3232">DO87*$D87</f>
        <v>0</v>
      </c>
      <c r="DQ87" s="116"/>
      <c r="DR87" s="116">
        <f t="shared" si="2095"/>
        <v>0</v>
      </c>
      <c r="DS87" s="116">
        <f t="shared" si="2196"/>
        <v>0</v>
      </c>
      <c r="DT87" s="116">
        <f t="shared" si="2197"/>
        <v>0</v>
      </c>
      <c r="DU87" s="116"/>
      <c r="DV87" s="116">
        <f>DU87*$D87</f>
        <v>0</v>
      </c>
      <c r="DW87" s="116"/>
      <c r="DX87" s="116">
        <f>DW87*$D87</f>
        <v>0</v>
      </c>
      <c r="DY87" s="116"/>
      <c r="DZ87" s="116">
        <f>DY87*$D87</f>
        <v>0</v>
      </c>
      <c r="EA87" s="116">
        <f t="shared" si="2198"/>
        <v>0</v>
      </c>
      <c r="EB87" s="116">
        <f t="shared" si="2199"/>
        <v>0</v>
      </c>
      <c r="EC87" s="116"/>
      <c r="ED87" s="116">
        <f t="shared" ref="ED87" si="3233">EC87*$D87</f>
        <v>0</v>
      </c>
      <c r="EE87" s="116"/>
      <c r="EF87" s="116">
        <f t="shared" ref="EF87" si="3234">EE87*$D87</f>
        <v>0</v>
      </c>
      <c r="EG87" s="116"/>
      <c r="EH87" s="116">
        <f t="shared" si="2098"/>
        <v>0</v>
      </c>
      <c r="EI87" s="116">
        <f t="shared" si="2202"/>
        <v>0</v>
      </c>
      <c r="EJ87" s="116">
        <f t="shared" si="2203"/>
        <v>0</v>
      </c>
      <c r="EK87" s="116"/>
      <c r="EL87" s="116">
        <f t="shared" ref="EL87" si="3235">EK87*$D87</f>
        <v>0</v>
      </c>
      <c r="EM87" s="116"/>
      <c r="EN87" s="116">
        <f t="shared" ref="EN87" si="3236">EM87*$D87</f>
        <v>0</v>
      </c>
      <c r="EO87" s="116"/>
      <c r="EP87" s="116">
        <f t="shared" si="2101"/>
        <v>0</v>
      </c>
      <c r="EQ87" s="116">
        <f t="shared" si="2206"/>
        <v>0</v>
      </c>
      <c r="ER87" s="116">
        <f t="shared" si="2207"/>
        <v>0</v>
      </c>
      <c r="ES87" s="116"/>
      <c r="ET87" s="116">
        <f t="shared" ref="ET87" si="3237">ES87*$D87</f>
        <v>0</v>
      </c>
      <c r="EU87" s="116"/>
      <c r="EV87" s="116">
        <f t="shared" ref="EV87" si="3238">EU87*$D87</f>
        <v>0</v>
      </c>
      <c r="EW87" s="116"/>
      <c r="EX87" s="116">
        <f t="shared" si="2104"/>
        <v>0</v>
      </c>
      <c r="EY87" s="116">
        <f t="shared" si="2210"/>
        <v>0</v>
      </c>
      <c r="EZ87" s="116">
        <f t="shared" si="2211"/>
        <v>0</v>
      </c>
      <c r="FA87" s="116">
        <v>1</v>
      </c>
      <c r="FB87" s="116">
        <f t="shared" ref="FB87" si="3239">FA87*$D87</f>
        <v>2</v>
      </c>
      <c r="FC87" s="116"/>
      <c r="FD87" s="116">
        <f t="shared" ref="FD87" si="3240">FC87*$D87</f>
        <v>0</v>
      </c>
      <c r="FE87" s="116"/>
      <c r="FF87" s="116">
        <f t="shared" si="2107"/>
        <v>0</v>
      </c>
      <c r="FG87" s="116">
        <f t="shared" si="2214"/>
        <v>1</v>
      </c>
      <c r="FH87" s="116">
        <f t="shared" si="2215"/>
        <v>2</v>
      </c>
      <c r="FI87" s="116"/>
      <c r="FJ87" s="116">
        <f t="shared" ref="FJ87" si="3241">FI87*$D87</f>
        <v>0</v>
      </c>
      <c r="FK87" s="116"/>
      <c r="FL87" s="116">
        <f t="shared" ref="FL87" si="3242">FK87*$D87</f>
        <v>0</v>
      </c>
      <c r="FM87" s="116"/>
      <c r="FN87" s="116">
        <f t="shared" si="2110"/>
        <v>0</v>
      </c>
      <c r="FO87" s="116">
        <f t="shared" si="2218"/>
        <v>0</v>
      </c>
      <c r="FP87" s="116">
        <f t="shared" si="2219"/>
        <v>0</v>
      </c>
      <c r="FQ87" s="116"/>
      <c r="FR87" s="116">
        <f t="shared" ref="FR87" si="3243">FQ87*$D87</f>
        <v>0</v>
      </c>
      <c r="FS87" s="116"/>
      <c r="FT87" s="116">
        <f t="shared" ref="FT87" si="3244">FS87*$D87</f>
        <v>0</v>
      </c>
      <c r="FU87" s="116"/>
      <c r="FV87" s="116">
        <f t="shared" si="2113"/>
        <v>0</v>
      </c>
      <c r="FW87" s="116">
        <f t="shared" si="2222"/>
        <v>0</v>
      </c>
      <c r="FX87" s="116">
        <f t="shared" si="2223"/>
        <v>0</v>
      </c>
      <c r="FY87" s="116"/>
      <c r="FZ87" s="116">
        <f t="shared" ref="FZ87" si="3245">FY87*$D87</f>
        <v>0</v>
      </c>
      <c r="GA87" s="116"/>
      <c r="GB87" s="116">
        <f t="shared" ref="GB87" si="3246">GA87*$D87</f>
        <v>0</v>
      </c>
      <c r="GC87" s="116"/>
      <c r="GD87" s="116">
        <f t="shared" si="2116"/>
        <v>0</v>
      </c>
      <c r="GE87" s="116">
        <f t="shared" si="2226"/>
        <v>0</v>
      </c>
      <c r="GF87" s="116">
        <f t="shared" si="2227"/>
        <v>0</v>
      </c>
      <c r="GG87" s="116"/>
      <c r="GH87" s="116">
        <f t="shared" ref="GH87" si="3247">GG87*$D87</f>
        <v>0</v>
      </c>
      <c r="GI87" s="116"/>
      <c r="GJ87" s="116">
        <f t="shared" ref="GJ87" si="3248">GI87*$D87</f>
        <v>0</v>
      </c>
      <c r="GK87" s="116"/>
      <c r="GL87" s="116">
        <f t="shared" si="2119"/>
        <v>0</v>
      </c>
      <c r="GM87" s="116">
        <f t="shared" si="2230"/>
        <v>0</v>
      </c>
      <c r="GN87" s="116">
        <f t="shared" si="2231"/>
        <v>0</v>
      </c>
      <c r="GO87" s="116"/>
      <c r="GP87" s="116">
        <f t="shared" ref="GP87" si="3249">GO87*$D87</f>
        <v>0</v>
      </c>
      <c r="GQ87" s="116"/>
      <c r="GR87" s="116">
        <f t="shared" ref="GR87" si="3250">GQ87*$D87</f>
        <v>0</v>
      </c>
      <c r="GS87" s="116"/>
      <c r="GT87" s="116">
        <f t="shared" si="2122"/>
        <v>0</v>
      </c>
      <c r="GU87" s="116">
        <f t="shared" si="2234"/>
        <v>0</v>
      </c>
      <c r="GV87" s="116">
        <f t="shared" si="2235"/>
        <v>0</v>
      </c>
      <c r="GW87" s="116"/>
      <c r="GX87" s="116">
        <f t="shared" ref="GX87" si="3251">GW87*$D87</f>
        <v>0</v>
      </c>
      <c r="GY87" s="116"/>
      <c r="GZ87" s="116">
        <f t="shared" ref="GZ87" si="3252">GY87*$D87</f>
        <v>0</v>
      </c>
      <c r="HA87" s="116"/>
      <c r="HB87" s="116">
        <f t="shared" si="2125"/>
        <v>0</v>
      </c>
      <c r="HC87" s="116">
        <f t="shared" si="2238"/>
        <v>0</v>
      </c>
      <c r="HD87" s="116">
        <f t="shared" si="2239"/>
        <v>0</v>
      </c>
      <c r="HE87" s="116">
        <v>1</v>
      </c>
      <c r="HF87" s="116">
        <f t="shared" ref="HF87" si="3253">HE87*$D87</f>
        <v>2</v>
      </c>
      <c r="HG87" s="116"/>
      <c r="HH87" s="116">
        <f t="shared" ref="HH87" si="3254">HG87*$D87</f>
        <v>0</v>
      </c>
      <c r="HI87" s="116"/>
      <c r="HJ87" s="116">
        <f t="shared" si="2128"/>
        <v>0</v>
      </c>
      <c r="HK87" s="116">
        <f t="shared" si="2242"/>
        <v>1</v>
      </c>
      <c r="HL87" s="116">
        <f t="shared" si="2243"/>
        <v>2</v>
      </c>
      <c r="HM87" s="116"/>
      <c r="HN87" s="116">
        <f t="shared" ref="HN87" si="3255">HM87*$D87</f>
        <v>0</v>
      </c>
      <c r="HO87" s="116"/>
      <c r="HP87" s="116">
        <f t="shared" ref="HP87" si="3256">HO87*$D87</f>
        <v>0</v>
      </c>
      <c r="HQ87" s="116"/>
      <c r="HR87" s="116">
        <f t="shared" si="2131"/>
        <v>0</v>
      </c>
      <c r="HS87" s="116">
        <f t="shared" si="2246"/>
        <v>0</v>
      </c>
      <c r="HT87" s="116">
        <f t="shared" si="2247"/>
        <v>0</v>
      </c>
      <c r="HU87" s="116"/>
      <c r="HV87" s="116">
        <f>HU87*$D87</f>
        <v>0</v>
      </c>
      <c r="HW87" s="116"/>
      <c r="HX87" s="116">
        <f>HW87*$D87</f>
        <v>0</v>
      </c>
      <c r="HY87" s="116"/>
      <c r="HZ87" s="116">
        <f>HY87*$D87</f>
        <v>0</v>
      </c>
      <c r="IA87" s="116">
        <f t="shared" si="2248"/>
        <v>0</v>
      </c>
      <c r="IB87" s="116">
        <f t="shared" si="2249"/>
        <v>0</v>
      </c>
      <c r="IC87" s="116"/>
      <c r="ID87" s="116">
        <f t="shared" ref="ID87" si="3257">IC87*$D87</f>
        <v>0</v>
      </c>
      <c r="IE87" s="116"/>
      <c r="IF87" s="116">
        <f t="shared" ref="IF87" si="3258">IE87*$D87</f>
        <v>0</v>
      </c>
      <c r="IG87" s="116"/>
      <c r="IH87" s="116">
        <f t="shared" si="2134"/>
        <v>0</v>
      </c>
      <c r="II87" s="116">
        <f t="shared" si="2252"/>
        <v>0</v>
      </c>
      <c r="IJ87" s="116">
        <f t="shared" si="2253"/>
        <v>0</v>
      </c>
      <c r="IK87" s="116"/>
      <c r="IL87" s="116">
        <f t="shared" ref="IL87" si="3259">IK87*$D87</f>
        <v>0</v>
      </c>
      <c r="IM87" s="116"/>
      <c r="IN87" s="116">
        <f t="shared" ref="IN87" si="3260">IM87*$D87</f>
        <v>0</v>
      </c>
      <c r="IO87" s="116"/>
      <c r="IP87" s="116">
        <f t="shared" si="2137"/>
        <v>0</v>
      </c>
      <c r="IQ87" s="116">
        <f t="shared" si="2256"/>
        <v>0</v>
      </c>
      <c r="IR87" s="116">
        <f t="shared" si="2257"/>
        <v>0</v>
      </c>
      <c r="IS87" s="116"/>
      <c r="IT87" s="116">
        <f t="shared" ref="IT87" si="3261">IS87*$D87</f>
        <v>0</v>
      </c>
      <c r="IU87" s="116"/>
      <c r="IV87" s="116">
        <f t="shared" ref="IV87" si="3262">IU87*$D87</f>
        <v>0</v>
      </c>
      <c r="IW87" s="116"/>
      <c r="IX87" s="116">
        <f t="shared" si="2140"/>
        <v>0</v>
      </c>
      <c r="IY87" s="116">
        <f t="shared" si="2260"/>
        <v>0</v>
      </c>
      <c r="IZ87" s="116">
        <f t="shared" si="2261"/>
        <v>0</v>
      </c>
      <c r="JA87" s="116"/>
      <c r="JB87" s="116">
        <f t="shared" si="3202"/>
        <v>0</v>
      </c>
      <c r="JC87" s="116"/>
      <c r="JD87" s="116">
        <f t="shared" ref="JD87" si="3263">JC87*$D87</f>
        <v>0</v>
      </c>
      <c r="JE87" s="116"/>
      <c r="JF87" s="116">
        <f t="shared" si="3203"/>
        <v>0</v>
      </c>
      <c r="JG87" s="116">
        <f t="shared" ref="JG87" si="3264">JE87+JC87+JA87</f>
        <v>0</v>
      </c>
      <c r="JH87" s="116">
        <f t="shared" si="3204"/>
        <v>0</v>
      </c>
      <c r="JI87" s="116">
        <f t="shared" si="3143"/>
        <v>3</v>
      </c>
      <c r="JJ87" s="116">
        <f t="shared" si="3143"/>
        <v>6</v>
      </c>
      <c r="JK87" s="116">
        <f t="shared" si="3143"/>
        <v>0</v>
      </c>
      <c r="JL87" s="116">
        <f t="shared" si="3143"/>
        <v>0</v>
      </c>
      <c r="JM87" s="116">
        <f t="shared" si="3143"/>
        <v>0</v>
      </c>
      <c r="JN87" s="116">
        <f t="shared" si="3143"/>
        <v>0</v>
      </c>
      <c r="JO87" s="116">
        <f t="shared" si="2783"/>
        <v>3</v>
      </c>
      <c r="JP87" s="116">
        <f t="shared" si="2784"/>
        <v>6</v>
      </c>
    </row>
    <row r="88" spans="1:276" s="86" customFormat="1" ht="23.25" customHeight="1">
      <c r="A88" s="83"/>
      <c r="B88" s="84" t="s">
        <v>138</v>
      </c>
      <c r="C88" s="83"/>
      <c r="D88" s="177"/>
      <c r="E88" s="85">
        <f>SUM(E86:E87)</f>
        <v>0</v>
      </c>
      <c r="F88" s="149">
        <f t="shared" ref="F88:BQ88" si="3265">SUM(F86:F87)</f>
        <v>0</v>
      </c>
      <c r="G88" s="149">
        <f t="shared" si="3265"/>
        <v>0</v>
      </c>
      <c r="H88" s="149">
        <f t="shared" si="3265"/>
        <v>0</v>
      </c>
      <c r="I88" s="149">
        <f t="shared" si="3265"/>
        <v>0</v>
      </c>
      <c r="J88" s="149">
        <f t="shared" si="3265"/>
        <v>0</v>
      </c>
      <c r="K88" s="149">
        <f t="shared" si="3265"/>
        <v>0</v>
      </c>
      <c r="L88" s="149">
        <f t="shared" si="3265"/>
        <v>0</v>
      </c>
      <c r="M88" s="149">
        <f t="shared" si="3265"/>
        <v>0</v>
      </c>
      <c r="N88" s="149">
        <f t="shared" si="3265"/>
        <v>0</v>
      </c>
      <c r="O88" s="149">
        <f t="shared" si="3265"/>
        <v>0</v>
      </c>
      <c r="P88" s="149">
        <f t="shared" si="3265"/>
        <v>0</v>
      </c>
      <c r="Q88" s="149">
        <f t="shared" si="3265"/>
        <v>0</v>
      </c>
      <c r="R88" s="149">
        <f t="shared" si="3265"/>
        <v>0</v>
      </c>
      <c r="S88" s="149">
        <f t="shared" si="3265"/>
        <v>0</v>
      </c>
      <c r="T88" s="149">
        <f t="shared" si="3265"/>
        <v>0</v>
      </c>
      <c r="U88" s="149">
        <f t="shared" si="3265"/>
        <v>0</v>
      </c>
      <c r="V88" s="149">
        <f t="shared" si="3265"/>
        <v>0</v>
      </c>
      <c r="W88" s="149">
        <f t="shared" si="3265"/>
        <v>0</v>
      </c>
      <c r="X88" s="149">
        <f t="shared" si="3265"/>
        <v>0</v>
      </c>
      <c r="Y88" s="149">
        <f t="shared" si="3265"/>
        <v>0</v>
      </c>
      <c r="Z88" s="149">
        <f t="shared" si="3265"/>
        <v>0</v>
      </c>
      <c r="AA88" s="149">
        <f t="shared" si="3265"/>
        <v>0</v>
      </c>
      <c r="AB88" s="149">
        <f t="shared" si="3265"/>
        <v>0</v>
      </c>
      <c r="AC88" s="149">
        <f t="shared" si="3265"/>
        <v>0</v>
      </c>
      <c r="AD88" s="149">
        <f t="shared" si="3265"/>
        <v>0</v>
      </c>
      <c r="AE88" s="149">
        <f t="shared" si="3265"/>
        <v>0</v>
      </c>
      <c r="AF88" s="149">
        <f t="shared" si="3265"/>
        <v>0</v>
      </c>
      <c r="AG88" s="149">
        <f t="shared" si="3265"/>
        <v>0</v>
      </c>
      <c r="AH88" s="149">
        <f t="shared" si="3265"/>
        <v>0</v>
      </c>
      <c r="AI88" s="149">
        <f t="shared" si="3265"/>
        <v>0</v>
      </c>
      <c r="AJ88" s="149">
        <f t="shared" si="3265"/>
        <v>0</v>
      </c>
      <c r="AK88" s="149">
        <f t="shared" si="3265"/>
        <v>0</v>
      </c>
      <c r="AL88" s="149">
        <f t="shared" si="3265"/>
        <v>0</v>
      </c>
      <c r="AM88" s="149">
        <f t="shared" si="3265"/>
        <v>0</v>
      </c>
      <c r="AN88" s="149">
        <f t="shared" si="3265"/>
        <v>0</v>
      </c>
      <c r="AO88" s="149">
        <f t="shared" si="3265"/>
        <v>0</v>
      </c>
      <c r="AP88" s="149">
        <f t="shared" si="3265"/>
        <v>0</v>
      </c>
      <c r="AQ88" s="149">
        <f t="shared" si="3265"/>
        <v>0</v>
      </c>
      <c r="AR88" s="149">
        <f t="shared" si="3265"/>
        <v>0</v>
      </c>
      <c r="AS88" s="149">
        <f t="shared" si="3265"/>
        <v>0</v>
      </c>
      <c r="AT88" s="149">
        <f t="shared" si="3265"/>
        <v>0</v>
      </c>
      <c r="AU88" s="149">
        <f t="shared" si="3265"/>
        <v>0</v>
      </c>
      <c r="AV88" s="149">
        <f t="shared" si="3265"/>
        <v>0</v>
      </c>
      <c r="AW88" s="149">
        <f t="shared" si="3265"/>
        <v>0</v>
      </c>
      <c r="AX88" s="149">
        <f t="shared" si="3265"/>
        <v>0</v>
      </c>
      <c r="AY88" s="149">
        <f t="shared" si="3265"/>
        <v>0</v>
      </c>
      <c r="AZ88" s="149">
        <f t="shared" si="3265"/>
        <v>0</v>
      </c>
      <c r="BA88" s="149">
        <f t="shared" si="3265"/>
        <v>0</v>
      </c>
      <c r="BB88" s="149">
        <f t="shared" si="3265"/>
        <v>0</v>
      </c>
      <c r="BC88" s="149">
        <f t="shared" si="3265"/>
        <v>0</v>
      </c>
      <c r="BD88" s="149">
        <f t="shared" si="3265"/>
        <v>0</v>
      </c>
      <c r="BE88" s="149">
        <f t="shared" si="3265"/>
        <v>0</v>
      </c>
      <c r="BF88" s="149">
        <f t="shared" si="3265"/>
        <v>0</v>
      </c>
      <c r="BG88" s="149">
        <f t="shared" si="3265"/>
        <v>0</v>
      </c>
      <c r="BH88" s="149">
        <f t="shared" si="3265"/>
        <v>0</v>
      </c>
      <c r="BI88" s="149">
        <f t="shared" si="3265"/>
        <v>0</v>
      </c>
      <c r="BJ88" s="149">
        <f t="shared" si="3265"/>
        <v>0</v>
      </c>
      <c r="BK88" s="149">
        <f t="shared" si="3265"/>
        <v>0</v>
      </c>
      <c r="BL88" s="149">
        <f t="shared" si="3265"/>
        <v>0</v>
      </c>
      <c r="BM88" s="149">
        <f t="shared" si="3265"/>
        <v>0</v>
      </c>
      <c r="BN88" s="149">
        <f t="shared" si="3265"/>
        <v>0</v>
      </c>
      <c r="BO88" s="149">
        <f t="shared" si="3265"/>
        <v>0</v>
      </c>
      <c r="BP88" s="149">
        <f t="shared" si="3265"/>
        <v>0</v>
      </c>
      <c r="BQ88" s="149">
        <f t="shared" si="3265"/>
        <v>0</v>
      </c>
      <c r="BR88" s="149">
        <f t="shared" ref="BR88:EK88" si="3266">SUM(BR86:BR87)</f>
        <v>0</v>
      </c>
      <c r="BS88" s="149">
        <f t="shared" si="3266"/>
        <v>0</v>
      </c>
      <c r="BT88" s="149">
        <f t="shared" si="3266"/>
        <v>0</v>
      </c>
      <c r="BU88" s="149">
        <f t="shared" si="3266"/>
        <v>0</v>
      </c>
      <c r="BV88" s="149">
        <f t="shared" si="3266"/>
        <v>0</v>
      </c>
      <c r="BW88" s="149">
        <f t="shared" si="3266"/>
        <v>0</v>
      </c>
      <c r="BX88" s="149">
        <f t="shared" si="3266"/>
        <v>0</v>
      </c>
      <c r="BY88" s="149">
        <f t="shared" si="3266"/>
        <v>0</v>
      </c>
      <c r="BZ88" s="149">
        <f t="shared" si="3266"/>
        <v>0</v>
      </c>
      <c r="CA88" s="149">
        <f t="shared" si="3266"/>
        <v>0</v>
      </c>
      <c r="CB88" s="149">
        <f t="shared" si="3266"/>
        <v>0</v>
      </c>
      <c r="CC88" s="149">
        <f t="shared" si="3266"/>
        <v>0</v>
      </c>
      <c r="CD88" s="149">
        <f t="shared" si="3266"/>
        <v>0</v>
      </c>
      <c r="CE88" s="149">
        <f t="shared" si="3266"/>
        <v>0</v>
      </c>
      <c r="CF88" s="149">
        <f t="shared" si="3266"/>
        <v>0</v>
      </c>
      <c r="CG88" s="149">
        <f t="shared" si="3266"/>
        <v>0</v>
      </c>
      <c r="CH88" s="149">
        <f t="shared" si="3266"/>
        <v>0</v>
      </c>
      <c r="CI88" s="149">
        <f t="shared" si="3266"/>
        <v>0</v>
      </c>
      <c r="CJ88" s="149">
        <f t="shared" si="3266"/>
        <v>0</v>
      </c>
      <c r="CK88" s="149">
        <f t="shared" si="3266"/>
        <v>0</v>
      </c>
      <c r="CL88" s="149">
        <f t="shared" si="3266"/>
        <v>0</v>
      </c>
      <c r="CM88" s="149">
        <f t="shared" si="3266"/>
        <v>0</v>
      </c>
      <c r="CN88" s="149">
        <f t="shared" si="3266"/>
        <v>0</v>
      </c>
      <c r="CO88" s="149">
        <f t="shared" si="3266"/>
        <v>0</v>
      </c>
      <c r="CP88" s="149">
        <f t="shared" si="3266"/>
        <v>0</v>
      </c>
      <c r="CQ88" s="149">
        <f t="shared" si="3266"/>
        <v>0</v>
      </c>
      <c r="CR88" s="149">
        <f t="shared" si="3266"/>
        <v>0</v>
      </c>
      <c r="CS88" s="149">
        <f t="shared" si="3266"/>
        <v>0</v>
      </c>
      <c r="CT88" s="149">
        <f t="shared" si="3266"/>
        <v>0</v>
      </c>
      <c r="CU88" s="149">
        <f t="shared" si="3266"/>
        <v>0</v>
      </c>
      <c r="CV88" s="149">
        <f t="shared" si="3266"/>
        <v>0</v>
      </c>
      <c r="CW88" s="149">
        <f t="shared" si="3266"/>
        <v>1</v>
      </c>
      <c r="CX88" s="149">
        <f t="shared" si="3266"/>
        <v>2</v>
      </c>
      <c r="CY88" s="149">
        <f t="shared" si="3266"/>
        <v>0</v>
      </c>
      <c r="CZ88" s="149">
        <f t="shared" si="3266"/>
        <v>0</v>
      </c>
      <c r="DA88" s="149">
        <f t="shared" si="3266"/>
        <v>0</v>
      </c>
      <c r="DB88" s="149">
        <f t="shared" si="3266"/>
        <v>0</v>
      </c>
      <c r="DC88" s="149">
        <f t="shared" si="3266"/>
        <v>1</v>
      </c>
      <c r="DD88" s="149">
        <f t="shared" si="3266"/>
        <v>2</v>
      </c>
      <c r="DE88" s="149">
        <f t="shared" si="3266"/>
        <v>0</v>
      </c>
      <c r="DF88" s="149">
        <f t="shared" si="3266"/>
        <v>0</v>
      </c>
      <c r="DG88" s="149">
        <f t="shared" si="3266"/>
        <v>0</v>
      </c>
      <c r="DH88" s="149">
        <f t="shared" si="3266"/>
        <v>0</v>
      </c>
      <c r="DI88" s="149">
        <f t="shared" si="3266"/>
        <v>0</v>
      </c>
      <c r="DJ88" s="149">
        <f t="shared" si="3266"/>
        <v>0</v>
      </c>
      <c r="DK88" s="149">
        <f t="shared" si="3266"/>
        <v>0</v>
      </c>
      <c r="DL88" s="149">
        <f t="shared" si="3266"/>
        <v>0</v>
      </c>
      <c r="DM88" s="149">
        <f t="shared" si="3266"/>
        <v>0</v>
      </c>
      <c r="DN88" s="149">
        <f t="shared" si="3266"/>
        <v>0</v>
      </c>
      <c r="DO88" s="149">
        <f t="shared" si="3266"/>
        <v>0</v>
      </c>
      <c r="DP88" s="149">
        <f t="shared" si="3266"/>
        <v>0</v>
      </c>
      <c r="DQ88" s="149">
        <f t="shared" si="3266"/>
        <v>0</v>
      </c>
      <c r="DR88" s="149">
        <f t="shared" si="3266"/>
        <v>0</v>
      </c>
      <c r="DS88" s="149">
        <f t="shared" si="3266"/>
        <v>0</v>
      </c>
      <c r="DT88" s="149">
        <f t="shared" si="3266"/>
        <v>0</v>
      </c>
      <c r="DU88" s="149">
        <f t="shared" ref="DU88:EB88" si="3267">SUM(DU86:DU87)</f>
        <v>0</v>
      </c>
      <c r="DV88" s="149">
        <f t="shared" si="3267"/>
        <v>0</v>
      </c>
      <c r="DW88" s="149">
        <f t="shared" si="3267"/>
        <v>0</v>
      </c>
      <c r="DX88" s="149">
        <f t="shared" si="3267"/>
        <v>0</v>
      </c>
      <c r="DY88" s="149">
        <f t="shared" si="3267"/>
        <v>0</v>
      </c>
      <c r="DZ88" s="149">
        <f t="shared" si="3267"/>
        <v>0</v>
      </c>
      <c r="EA88" s="149">
        <f t="shared" si="3267"/>
        <v>0</v>
      </c>
      <c r="EB88" s="149">
        <f t="shared" si="3267"/>
        <v>0</v>
      </c>
      <c r="EC88" s="149">
        <f t="shared" si="3266"/>
        <v>0</v>
      </c>
      <c r="ED88" s="149">
        <f t="shared" si="3266"/>
        <v>0</v>
      </c>
      <c r="EE88" s="149">
        <f t="shared" si="3266"/>
        <v>0</v>
      </c>
      <c r="EF88" s="149">
        <f t="shared" si="3266"/>
        <v>0</v>
      </c>
      <c r="EG88" s="149">
        <f t="shared" si="3266"/>
        <v>0</v>
      </c>
      <c r="EH88" s="149">
        <f t="shared" si="3266"/>
        <v>0</v>
      </c>
      <c r="EI88" s="149">
        <f t="shared" si="3266"/>
        <v>0</v>
      </c>
      <c r="EJ88" s="149">
        <f t="shared" si="3266"/>
        <v>0</v>
      </c>
      <c r="EK88" s="149">
        <f t="shared" si="3266"/>
        <v>0</v>
      </c>
      <c r="EL88" s="149">
        <f t="shared" ref="EL88:GW88" si="3268">SUM(EL86:EL87)</f>
        <v>0</v>
      </c>
      <c r="EM88" s="149">
        <f t="shared" si="3268"/>
        <v>0</v>
      </c>
      <c r="EN88" s="149">
        <f t="shared" si="3268"/>
        <v>0</v>
      </c>
      <c r="EO88" s="149">
        <f t="shared" si="3268"/>
        <v>0</v>
      </c>
      <c r="EP88" s="149">
        <f t="shared" si="3268"/>
        <v>0</v>
      </c>
      <c r="EQ88" s="149">
        <f t="shared" si="3268"/>
        <v>0</v>
      </c>
      <c r="ER88" s="149">
        <f t="shared" si="3268"/>
        <v>0</v>
      </c>
      <c r="ES88" s="149">
        <f t="shared" si="3268"/>
        <v>0</v>
      </c>
      <c r="ET88" s="149">
        <f t="shared" si="3268"/>
        <v>0</v>
      </c>
      <c r="EU88" s="149">
        <f t="shared" si="3268"/>
        <v>0</v>
      </c>
      <c r="EV88" s="149">
        <f t="shared" si="3268"/>
        <v>0</v>
      </c>
      <c r="EW88" s="149">
        <f t="shared" si="3268"/>
        <v>0</v>
      </c>
      <c r="EX88" s="149">
        <f t="shared" si="3268"/>
        <v>0</v>
      </c>
      <c r="EY88" s="149">
        <f t="shared" si="3268"/>
        <v>0</v>
      </c>
      <c r="EZ88" s="149">
        <f t="shared" si="3268"/>
        <v>0</v>
      </c>
      <c r="FA88" s="149">
        <f t="shared" si="3268"/>
        <v>1</v>
      </c>
      <c r="FB88" s="149">
        <f t="shared" si="3268"/>
        <v>2</v>
      </c>
      <c r="FC88" s="149">
        <f t="shared" si="3268"/>
        <v>0</v>
      </c>
      <c r="FD88" s="149">
        <f t="shared" si="3268"/>
        <v>0</v>
      </c>
      <c r="FE88" s="149">
        <f t="shared" si="3268"/>
        <v>0</v>
      </c>
      <c r="FF88" s="149">
        <f t="shared" si="3268"/>
        <v>0</v>
      </c>
      <c r="FG88" s="149">
        <f t="shared" si="3268"/>
        <v>1</v>
      </c>
      <c r="FH88" s="149">
        <f t="shared" si="3268"/>
        <v>2</v>
      </c>
      <c r="FI88" s="149">
        <f t="shared" si="3268"/>
        <v>0</v>
      </c>
      <c r="FJ88" s="149">
        <f t="shared" si="3268"/>
        <v>0</v>
      </c>
      <c r="FK88" s="149">
        <f t="shared" si="3268"/>
        <v>0</v>
      </c>
      <c r="FL88" s="149">
        <f t="shared" si="3268"/>
        <v>0</v>
      </c>
      <c r="FM88" s="149">
        <f t="shared" si="3268"/>
        <v>0</v>
      </c>
      <c r="FN88" s="149">
        <f t="shared" si="3268"/>
        <v>0</v>
      </c>
      <c r="FO88" s="149">
        <f t="shared" si="3268"/>
        <v>0</v>
      </c>
      <c r="FP88" s="149">
        <f t="shared" si="3268"/>
        <v>0</v>
      </c>
      <c r="FQ88" s="149">
        <f t="shared" si="3268"/>
        <v>0</v>
      </c>
      <c r="FR88" s="149">
        <f t="shared" si="3268"/>
        <v>0</v>
      </c>
      <c r="FS88" s="149">
        <f t="shared" si="3268"/>
        <v>0</v>
      </c>
      <c r="FT88" s="149">
        <f t="shared" si="3268"/>
        <v>0</v>
      </c>
      <c r="FU88" s="149">
        <f t="shared" si="3268"/>
        <v>0</v>
      </c>
      <c r="FV88" s="149">
        <f t="shared" si="3268"/>
        <v>0</v>
      </c>
      <c r="FW88" s="149">
        <f t="shared" si="3268"/>
        <v>0</v>
      </c>
      <c r="FX88" s="149">
        <f t="shared" si="3268"/>
        <v>0</v>
      </c>
      <c r="FY88" s="149">
        <f t="shared" si="3268"/>
        <v>0</v>
      </c>
      <c r="FZ88" s="149">
        <f t="shared" si="3268"/>
        <v>0</v>
      </c>
      <c r="GA88" s="149">
        <f t="shared" si="3268"/>
        <v>0</v>
      </c>
      <c r="GB88" s="149">
        <f t="shared" si="3268"/>
        <v>0</v>
      </c>
      <c r="GC88" s="149">
        <f t="shared" si="3268"/>
        <v>0</v>
      </c>
      <c r="GD88" s="149">
        <f t="shared" si="3268"/>
        <v>0</v>
      </c>
      <c r="GE88" s="149">
        <f t="shared" si="3268"/>
        <v>0</v>
      </c>
      <c r="GF88" s="149">
        <f t="shared" si="3268"/>
        <v>0</v>
      </c>
      <c r="GG88" s="149">
        <f t="shared" si="3268"/>
        <v>0</v>
      </c>
      <c r="GH88" s="149">
        <f t="shared" si="3268"/>
        <v>0</v>
      </c>
      <c r="GI88" s="149">
        <f t="shared" si="3268"/>
        <v>0</v>
      </c>
      <c r="GJ88" s="149">
        <f t="shared" si="3268"/>
        <v>0</v>
      </c>
      <c r="GK88" s="149">
        <f t="shared" si="3268"/>
        <v>0</v>
      </c>
      <c r="GL88" s="149">
        <f t="shared" si="3268"/>
        <v>0</v>
      </c>
      <c r="GM88" s="149">
        <f t="shared" si="3268"/>
        <v>0</v>
      </c>
      <c r="GN88" s="149">
        <f t="shared" si="3268"/>
        <v>0</v>
      </c>
      <c r="GO88" s="149">
        <f t="shared" si="3268"/>
        <v>0</v>
      </c>
      <c r="GP88" s="149">
        <f t="shared" si="3268"/>
        <v>0</v>
      </c>
      <c r="GQ88" s="149">
        <f t="shared" si="3268"/>
        <v>0</v>
      </c>
      <c r="GR88" s="149">
        <f t="shared" si="3268"/>
        <v>0</v>
      </c>
      <c r="GS88" s="149">
        <f t="shared" si="3268"/>
        <v>0</v>
      </c>
      <c r="GT88" s="149">
        <f t="shared" si="3268"/>
        <v>0</v>
      </c>
      <c r="GU88" s="149">
        <f t="shared" si="3268"/>
        <v>0</v>
      </c>
      <c r="GV88" s="149">
        <f t="shared" si="3268"/>
        <v>0</v>
      </c>
      <c r="GW88" s="149">
        <f t="shared" si="3268"/>
        <v>0</v>
      </c>
      <c r="GX88" s="149">
        <f t="shared" ref="GX88:JH88" si="3269">SUM(GX86:GX87)</f>
        <v>0</v>
      </c>
      <c r="GY88" s="149">
        <f t="shared" si="3269"/>
        <v>0</v>
      </c>
      <c r="GZ88" s="149">
        <f t="shared" si="3269"/>
        <v>0</v>
      </c>
      <c r="HA88" s="149">
        <f t="shared" si="3269"/>
        <v>0</v>
      </c>
      <c r="HB88" s="149">
        <f t="shared" si="3269"/>
        <v>0</v>
      </c>
      <c r="HC88" s="149">
        <f t="shared" si="3269"/>
        <v>0</v>
      </c>
      <c r="HD88" s="149">
        <f t="shared" si="3269"/>
        <v>0</v>
      </c>
      <c r="HE88" s="149">
        <f t="shared" si="3269"/>
        <v>1</v>
      </c>
      <c r="HF88" s="149">
        <f t="shared" si="3269"/>
        <v>2</v>
      </c>
      <c r="HG88" s="149">
        <f t="shared" si="3269"/>
        <v>0</v>
      </c>
      <c r="HH88" s="149">
        <f t="shared" si="3269"/>
        <v>0</v>
      </c>
      <c r="HI88" s="149">
        <f t="shared" si="3269"/>
        <v>0</v>
      </c>
      <c r="HJ88" s="149">
        <f t="shared" si="3269"/>
        <v>0</v>
      </c>
      <c r="HK88" s="149">
        <f t="shared" si="3269"/>
        <v>1</v>
      </c>
      <c r="HL88" s="149">
        <f t="shared" si="3269"/>
        <v>2</v>
      </c>
      <c r="HM88" s="149">
        <f t="shared" si="3269"/>
        <v>0</v>
      </c>
      <c r="HN88" s="149">
        <f t="shared" si="3269"/>
        <v>0</v>
      </c>
      <c r="HO88" s="149">
        <f t="shared" si="3269"/>
        <v>0</v>
      </c>
      <c r="HP88" s="149">
        <f t="shared" si="3269"/>
        <v>0</v>
      </c>
      <c r="HQ88" s="149">
        <f t="shared" si="3269"/>
        <v>0</v>
      </c>
      <c r="HR88" s="149">
        <f t="shared" si="3269"/>
        <v>0</v>
      </c>
      <c r="HS88" s="149">
        <f t="shared" si="3269"/>
        <v>0</v>
      </c>
      <c r="HT88" s="149">
        <f t="shared" si="3269"/>
        <v>0</v>
      </c>
      <c r="HU88" s="149">
        <f t="shared" ref="HU88:IB88" si="3270">SUM(HU86:HU87)</f>
        <v>0</v>
      </c>
      <c r="HV88" s="149">
        <f t="shared" si="3270"/>
        <v>0</v>
      </c>
      <c r="HW88" s="149">
        <f t="shared" si="3270"/>
        <v>0</v>
      </c>
      <c r="HX88" s="149">
        <f t="shared" si="3270"/>
        <v>0</v>
      </c>
      <c r="HY88" s="149">
        <f t="shared" si="3270"/>
        <v>0</v>
      </c>
      <c r="HZ88" s="149">
        <f t="shared" si="3270"/>
        <v>0</v>
      </c>
      <c r="IA88" s="149">
        <f t="shared" si="3270"/>
        <v>0</v>
      </c>
      <c r="IB88" s="149">
        <f t="shared" si="3270"/>
        <v>0</v>
      </c>
      <c r="IC88" s="149">
        <f t="shared" si="3269"/>
        <v>0</v>
      </c>
      <c r="ID88" s="149">
        <f t="shared" si="3269"/>
        <v>0</v>
      </c>
      <c r="IE88" s="149">
        <f t="shared" si="3269"/>
        <v>0</v>
      </c>
      <c r="IF88" s="149">
        <f t="shared" si="3269"/>
        <v>0</v>
      </c>
      <c r="IG88" s="149">
        <f t="shared" si="3269"/>
        <v>0</v>
      </c>
      <c r="IH88" s="149">
        <f t="shared" si="3269"/>
        <v>0</v>
      </c>
      <c r="II88" s="149">
        <f t="shared" si="3269"/>
        <v>0</v>
      </c>
      <c r="IJ88" s="149">
        <f t="shared" si="3269"/>
        <v>0</v>
      </c>
      <c r="IK88" s="149">
        <f t="shared" si="3269"/>
        <v>0</v>
      </c>
      <c r="IL88" s="149">
        <f t="shared" si="3269"/>
        <v>0</v>
      </c>
      <c r="IM88" s="149">
        <f t="shared" si="3269"/>
        <v>0</v>
      </c>
      <c r="IN88" s="149">
        <f t="shared" si="3269"/>
        <v>0</v>
      </c>
      <c r="IO88" s="149">
        <f t="shared" si="3269"/>
        <v>0</v>
      </c>
      <c r="IP88" s="149">
        <f t="shared" si="3269"/>
        <v>0</v>
      </c>
      <c r="IQ88" s="149">
        <f t="shared" si="3269"/>
        <v>0</v>
      </c>
      <c r="IR88" s="149">
        <f t="shared" si="3269"/>
        <v>0</v>
      </c>
      <c r="IS88" s="149">
        <f t="shared" si="3269"/>
        <v>0</v>
      </c>
      <c r="IT88" s="149">
        <f t="shared" si="3269"/>
        <v>0</v>
      </c>
      <c r="IU88" s="149">
        <f t="shared" si="3269"/>
        <v>0</v>
      </c>
      <c r="IV88" s="149">
        <f t="shared" si="3269"/>
        <v>0</v>
      </c>
      <c r="IW88" s="149">
        <f t="shared" si="3269"/>
        <v>0</v>
      </c>
      <c r="IX88" s="149">
        <f t="shared" si="3269"/>
        <v>0</v>
      </c>
      <c r="IY88" s="149">
        <f t="shared" si="3269"/>
        <v>0</v>
      </c>
      <c r="IZ88" s="149">
        <f t="shared" si="3269"/>
        <v>0</v>
      </c>
      <c r="JA88" s="149">
        <f t="shared" si="3269"/>
        <v>2</v>
      </c>
      <c r="JB88" s="149">
        <f t="shared" si="3269"/>
        <v>6</v>
      </c>
      <c r="JC88" s="149">
        <f t="shared" si="3269"/>
        <v>0</v>
      </c>
      <c r="JD88" s="149">
        <f t="shared" si="3269"/>
        <v>0</v>
      </c>
      <c r="JE88" s="149">
        <f t="shared" si="3269"/>
        <v>0</v>
      </c>
      <c r="JF88" s="149">
        <f t="shared" si="3269"/>
        <v>0</v>
      </c>
      <c r="JG88" s="149">
        <f t="shared" si="3269"/>
        <v>2</v>
      </c>
      <c r="JH88" s="149">
        <f t="shared" si="3269"/>
        <v>6</v>
      </c>
      <c r="JI88" s="149">
        <f>SUM(JI86:JI87)</f>
        <v>5</v>
      </c>
      <c r="JJ88" s="149">
        <f t="shared" ref="JJ88:JN88" si="3271">SUM(JJ86:JJ87)</f>
        <v>12</v>
      </c>
      <c r="JK88" s="149">
        <f t="shared" si="3271"/>
        <v>0</v>
      </c>
      <c r="JL88" s="149">
        <f t="shared" si="3271"/>
        <v>0</v>
      </c>
      <c r="JM88" s="149">
        <f t="shared" si="3271"/>
        <v>0</v>
      </c>
      <c r="JN88" s="149">
        <f t="shared" si="3271"/>
        <v>0</v>
      </c>
      <c r="JO88" s="149">
        <f t="shared" si="2783"/>
        <v>5</v>
      </c>
      <c r="JP88" s="149">
        <f t="shared" si="2784"/>
        <v>12</v>
      </c>
    </row>
    <row r="89" spans="1:276" ht="36">
      <c r="A89" s="33">
        <v>4</v>
      </c>
      <c r="B89" s="23" t="s">
        <v>116</v>
      </c>
      <c r="C89" s="14" t="s">
        <v>88</v>
      </c>
      <c r="D89" s="15">
        <v>0.4</v>
      </c>
      <c r="E89" s="176"/>
      <c r="F89" s="116">
        <f t="shared" si="1995"/>
        <v>0</v>
      </c>
      <c r="G89" s="116"/>
      <c r="H89" s="116">
        <f t="shared" si="1995"/>
        <v>0</v>
      </c>
      <c r="I89" s="116"/>
      <c r="J89" s="116">
        <f t="shared" ref="J89" si="3272">I89*$D89</f>
        <v>0</v>
      </c>
      <c r="K89" s="116">
        <f t="shared" si="2142"/>
        <v>0</v>
      </c>
      <c r="L89" s="116">
        <f t="shared" si="2143"/>
        <v>0</v>
      </c>
      <c r="M89" s="116"/>
      <c r="N89" s="116">
        <f t="shared" ref="N89" si="3273">M89*$D89</f>
        <v>0</v>
      </c>
      <c r="O89" s="116"/>
      <c r="P89" s="116">
        <f t="shared" ref="P89" si="3274">O89*$D89</f>
        <v>0</v>
      </c>
      <c r="Q89" s="116"/>
      <c r="R89" s="116">
        <f t="shared" si="2057"/>
        <v>0</v>
      </c>
      <c r="S89" s="116">
        <f t="shared" si="2146"/>
        <v>0</v>
      </c>
      <c r="T89" s="116">
        <f t="shared" si="2147"/>
        <v>0</v>
      </c>
      <c r="U89" s="116"/>
      <c r="V89" s="116">
        <f t="shared" ref="V89" si="3275">U89*$D89</f>
        <v>0</v>
      </c>
      <c r="W89" s="116"/>
      <c r="X89" s="116">
        <f t="shared" ref="X89" si="3276">W89*$D89</f>
        <v>0</v>
      </c>
      <c r="Y89" s="116"/>
      <c r="Z89" s="116">
        <f t="shared" si="2060"/>
        <v>0</v>
      </c>
      <c r="AA89" s="116">
        <f t="shared" si="2150"/>
        <v>0</v>
      </c>
      <c r="AB89" s="116">
        <f t="shared" si="2151"/>
        <v>0</v>
      </c>
      <c r="AC89" s="116"/>
      <c r="AD89" s="116">
        <f t="shared" ref="AD89" si="3277">AC89*$D89</f>
        <v>0</v>
      </c>
      <c r="AE89" s="116"/>
      <c r="AF89" s="116">
        <f t="shared" ref="AF89" si="3278">AE89*$D89</f>
        <v>0</v>
      </c>
      <c r="AG89" s="116"/>
      <c r="AH89" s="116">
        <f t="shared" si="2063"/>
        <v>0</v>
      </c>
      <c r="AI89" s="116">
        <f t="shared" si="2154"/>
        <v>0</v>
      </c>
      <c r="AJ89" s="116">
        <f t="shared" si="2155"/>
        <v>0</v>
      </c>
      <c r="AK89" s="116"/>
      <c r="AL89" s="116">
        <f t="shared" ref="AL89" si="3279">AK89*$D89</f>
        <v>0</v>
      </c>
      <c r="AM89" s="116"/>
      <c r="AN89" s="116">
        <f t="shared" ref="AN89" si="3280">AM89*$D89</f>
        <v>0</v>
      </c>
      <c r="AO89" s="116"/>
      <c r="AP89" s="116">
        <f t="shared" si="2066"/>
        <v>0</v>
      </c>
      <c r="AQ89" s="116">
        <f t="shared" si="2158"/>
        <v>0</v>
      </c>
      <c r="AR89" s="116">
        <f t="shared" si="2159"/>
        <v>0</v>
      </c>
      <c r="AS89" s="116"/>
      <c r="AT89" s="116">
        <f t="shared" ref="AT89" si="3281">AS89*$D89</f>
        <v>0</v>
      </c>
      <c r="AU89" s="116"/>
      <c r="AV89" s="116">
        <f t="shared" ref="AV89" si="3282">AU89*$D89</f>
        <v>0</v>
      </c>
      <c r="AW89" s="116"/>
      <c r="AX89" s="116">
        <f t="shared" si="2069"/>
        <v>0</v>
      </c>
      <c r="AY89" s="116">
        <f t="shared" si="2162"/>
        <v>0</v>
      </c>
      <c r="AZ89" s="116">
        <f t="shared" si="2163"/>
        <v>0</v>
      </c>
      <c r="BA89" s="116"/>
      <c r="BB89" s="116">
        <f t="shared" ref="BB89" si="3283">BA89*$D89</f>
        <v>0</v>
      </c>
      <c r="BC89" s="116"/>
      <c r="BD89" s="116">
        <f t="shared" ref="BD89" si="3284">BC89*$D89</f>
        <v>0</v>
      </c>
      <c r="BE89" s="116"/>
      <c r="BF89" s="116">
        <f t="shared" si="2072"/>
        <v>0</v>
      </c>
      <c r="BG89" s="116">
        <f t="shared" si="2166"/>
        <v>0</v>
      </c>
      <c r="BH89" s="116">
        <f t="shared" si="2167"/>
        <v>0</v>
      </c>
      <c r="BI89" s="116"/>
      <c r="BJ89" s="116">
        <f t="shared" ref="BJ89" si="3285">BI89*$D89</f>
        <v>0</v>
      </c>
      <c r="BK89" s="116"/>
      <c r="BL89" s="116">
        <f t="shared" ref="BL89" si="3286">BK89*$D89</f>
        <v>0</v>
      </c>
      <c r="BM89" s="116"/>
      <c r="BN89" s="116">
        <f t="shared" si="2075"/>
        <v>0</v>
      </c>
      <c r="BO89" s="116">
        <f t="shared" si="2170"/>
        <v>0</v>
      </c>
      <c r="BP89" s="116">
        <f t="shared" si="2171"/>
        <v>0</v>
      </c>
      <c r="BQ89" s="116"/>
      <c r="BR89" s="116">
        <f t="shared" ref="BR89" si="3287">BQ89*$D89</f>
        <v>0</v>
      </c>
      <c r="BS89" s="116"/>
      <c r="BT89" s="116">
        <f t="shared" ref="BT89" si="3288">BS89*$D89</f>
        <v>0</v>
      </c>
      <c r="BU89" s="116"/>
      <c r="BV89" s="116">
        <f t="shared" si="2078"/>
        <v>0</v>
      </c>
      <c r="BW89" s="116">
        <f t="shared" si="2174"/>
        <v>0</v>
      </c>
      <c r="BX89" s="116">
        <f t="shared" si="2175"/>
        <v>0</v>
      </c>
      <c r="BY89" s="116"/>
      <c r="BZ89" s="116">
        <f>BY89*$D89</f>
        <v>0</v>
      </c>
      <c r="CA89" s="116"/>
      <c r="CB89" s="116">
        <f t="shared" ref="CB89" si="3289">CA89*$D89</f>
        <v>0</v>
      </c>
      <c r="CC89" s="116"/>
      <c r="CD89" s="116">
        <f t="shared" si="2080"/>
        <v>0</v>
      </c>
      <c r="CE89" s="116">
        <f>CC89+CA89+BY89</f>
        <v>0</v>
      </c>
      <c r="CF89" s="116">
        <f t="shared" si="2177"/>
        <v>0</v>
      </c>
      <c r="CG89" s="116"/>
      <c r="CH89" s="116">
        <f t="shared" ref="CH89" si="3290">CG89*$D89</f>
        <v>0</v>
      </c>
      <c r="CI89" s="116"/>
      <c r="CJ89" s="116">
        <f t="shared" ref="CJ89" si="3291">CI89*$D89</f>
        <v>0</v>
      </c>
      <c r="CK89" s="116"/>
      <c r="CL89" s="116">
        <f t="shared" si="2083"/>
        <v>0</v>
      </c>
      <c r="CM89" s="116">
        <f t="shared" si="2180"/>
        <v>0</v>
      </c>
      <c r="CN89" s="116">
        <f t="shared" si="2181"/>
        <v>0</v>
      </c>
      <c r="CO89" s="116"/>
      <c r="CP89" s="116">
        <f t="shared" ref="CP89" si="3292">CO89*$D89</f>
        <v>0</v>
      </c>
      <c r="CQ89" s="116"/>
      <c r="CR89" s="116">
        <f t="shared" ref="CR89" si="3293">CQ89*$D89</f>
        <v>0</v>
      </c>
      <c r="CS89" s="116"/>
      <c r="CT89" s="116">
        <f t="shared" si="2086"/>
        <v>0</v>
      </c>
      <c r="CU89" s="116">
        <f t="shared" si="2184"/>
        <v>0</v>
      </c>
      <c r="CV89" s="116">
        <f t="shared" si="2185"/>
        <v>0</v>
      </c>
      <c r="CW89" s="116"/>
      <c r="CX89" s="116">
        <f t="shared" ref="CX89" si="3294">CW89*$D89</f>
        <v>0</v>
      </c>
      <c r="CY89" s="116"/>
      <c r="CZ89" s="116">
        <f t="shared" ref="CZ89" si="3295">CY89*$D89</f>
        <v>0</v>
      </c>
      <c r="DA89" s="116"/>
      <c r="DB89" s="116">
        <f t="shared" si="2089"/>
        <v>0</v>
      </c>
      <c r="DC89" s="116">
        <f t="shared" si="2188"/>
        <v>0</v>
      </c>
      <c r="DD89" s="116">
        <f t="shared" si="2189"/>
        <v>0</v>
      </c>
      <c r="DE89" s="116"/>
      <c r="DF89" s="116">
        <f t="shared" ref="DF89" si="3296">DE89*$D89</f>
        <v>0</v>
      </c>
      <c r="DG89" s="116"/>
      <c r="DH89" s="116">
        <f t="shared" ref="DH89" si="3297">DG89*$D89</f>
        <v>0</v>
      </c>
      <c r="DI89" s="116"/>
      <c r="DJ89" s="116">
        <f t="shared" si="2092"/>
        <v>0</v>
      </c>
      <c r="DK89" s="116">
        <f t="shared" si="2192"/>
        <v>0</v>
      </c>
      <c r="DL89" s="116">
        <f t="shared" si="2193"/>
        <v>0</v>
      </c>
      <c r="DM89" s="116"/>
      <c r="DN89" s="116">
        <f t="shared" ref="DN89" si="3298">DM89*$D89</f>
        <v>0</v>
      </c>
      <c r="DO89" s="116"/>
      <c r="DP89" s="116">
        <f t="shared" ref="DP89" si="3299">DO89*$D89</f>
        <v>0</v>
      </c>
      <c r="DQ89" s="116"/>
      <c r="DR89" s="116">
        <f t="shared" si="2095"/>
        <v>0</v>
      </c>
      <c r="DS89" s="116">
        <f t="shared" si="2196"/>
        <v>0</v>
      </c>
      <c r="DT89" s="116">
        <f t="shared" si="2197"/>
        <v>0</v>
      </c>
      <c r="DU89" s="116"/>
      <c r="DV89" s="116">
        <f>DU89*$D89</f>
        <v>0</v>
      </c>
      <c r="DW89" s="116"/>
      <c r="DX89" s="116">
        <f>DW89*$D89</f>
        <v>0</v>
      </c>
      <c r="DY89" s="116"/>
      <c r="DZ89" s="116">
        <f>DY89*$D89</f>
        <v>0</v>
      </c>
      <c r="EA89" s="116">
        <f t="shared" si="2198"/>
        <v>0</v>
      </c>
      <c r="EB89" s="116">
        <f t="shared" si="2199"/>
        <v>0</v>
      </c>
      <c r="EC89" s="116"/>
      <c r="ED89" s="116">
        <f t="shared" ref="ED89" si="3300">EC89*$D89</f>
        <v>0</v>
      </c>
      <c r="EE89" s="116"/>
      <c r="EF89" s="116">
        <f t="shared" ref="EF89" si="3301">EE89*$D89</f>
        <v>0</v>
      </c>
      <c r="EG89" s="116"/>
      <c r="EH89" s="116">
        <f t="shared" si="2098"/>
        <v>0</v>
      </c>
      <c r="EI89" s="116">
        <f t="shared" si="2202"/>
        <v>0</v>
      </c>
      <c r="EJ89" s="116">
        <f t="shared" si="2203"/>
        <v>0</v>
      </c>
      <c r="EK89" s="116"/>
      <c r="EL89" s="116">
        <f t="shared" ref="EL89" si="3302">EK89*$D89</f>
        <v>0</v>
      </c>
      <c r="EM89" s="116"/>
      <c r="EN89" s="116">
        <f t="shared" ref="EN89" si="3303">EM89*$D89</f>
        <v>0</v>
      </c>
      <c r="EO89" s="116"/>
      <c r="EP89" s="116">
        <f t="shared" si="2101"/>
        <v>0</v>
      </c>
      <c r="EQ89" s="116">
        <f t="shared" si="2206"/>
        <v>0</v>
      </c>
      <c r="ER89" s="116">
        <f t="shared" si="2207"/>
        <v>0</v>
      </c>
      <c r="ES89" s="116"/>
      <c r="ET89" s="116">
        <f t="shared" ref="ET89" si="3304">ES89*$D89</f>
        <v>0</v>
      </c>
      <c r="EU89" s="116"/>
      <c r="EV89" s="116">
        <f t="shared" ref="EV89" si="3305">EU89*$D89</f>
        <v>0</v>
      </c>
      <c r="EW89" s="116"/>
      <c r="EX89" s="116">
        <f t="shared" si="2104"/>
        <v>0</v>
      </c>
      <c r="EY89" s="116">
        <f t="shared" si="2210"/>
        <v>0</v>
      </c>
      <c r="EZ89" s="116">
        <f t="shared" si="2211"/>
        <v>0</v>
      </c>
      <c r="FA89" s="116"/>
      <c r="FB89" s="116">
        <f t="shared" ref="FB89" si="3306">FA89*$D89</f>
        <v>0</v>
      </c>
      <c r="FC89" s="116"/>
      <c r="FD89" s="116">
        <f t="shared" ref="FD89" si="3307">FC89*$D89</f>
        <v>0</v>
      </c>
      <c r="FE89" s="116"/>
      <c r="FF89" s="116">
        <f t="shared" si="2107"/>
        <v>0</v>
      </c>
      <c r="FG89" s="116">
        <f t="shared" si="2214"/>
        <v>0</v>
      </c>
      <c r="FH89" s="116">
        <f t="shared" si="2215"/>
        <v>0</v>
      </c>
      <c r="FI89" s="116"/>
      <c r="FJ89" s="116">
        <f t="shared" ref="FJ89" si="3308">FI89*$D89</f>
        <v>0</v>
      </c>
      <c r="FK89" s="116"/>
      <c r="FL89" s="116">
        <f t="shared" ref="FL89" si="3309">FK89*$D89</f>
        <v>0</v>
      </c>
      <c r="FM89" s="116"/>
      <c r="FN89" s="116">
        <f t="shared" si="2110"/>
        <v>0</v>
      </c>
      <c r="FO89" s="116">
        <f t="shared" si="2218"/>
        <v>0</v>
      </c>
      <c r="FP89" s="116">
        <f t="shared" si="2219"/>
        <v>0</v>
      </c>
      <c r="FQ89" s="116"/>
      <c r="FR89" s="116">
        <f t="shared" ref="FR89" si="3310">FQ89*$D89</f>
        <v>0</v>
      </c>
      <c r="FS89" s="116"/>
      <c r="FT89" s="116">
        <f t="shared" ref="FT89" si="3311">FS89*$D89</f>
        <v>0</v>
      </c>
      <c r="FU89" s="116"/>
      <c r="FV89" s="116">
        <f t="shared" si="2113"/>
        <v>0</v>
      </c>
      <c r="FW89" s="116">
        <f t="shared" si="2222"/>
        <v>0</v>
      </c>
      <c r="FX89" s="116">
        <f t="shared" si="2223"/>
        <v>0</v>
      </c>
      <c r="FY89" s="116"/>
      <c r="FZ89" s="116">
        <f t="shared" ref="FZ89" si="3312">FY89*$D89</f>
        <v>0</v>
      </c>
      <c r="GA89" s="116"/>
      <c r="GB89" s="116">
        <f t="shared" ref="GB89" si="3313">GA89*$D89</f>
        <v>0</v>
      </c>
      <c r="GC89" s="116"/>
      <c r="GD89" s="116">
        <f t="shared" si="2116"/>
        <v>0</v>
      </c>
      <c r="GE89" s="116">
        <f t="shared" si="2226"/>
        <v>0</v>
      </c>
      <c r="GF89" s="116">
        <f t="shared" si="2227"/>
        <v>0</v>
      </c>
      <c r="GG89" s="116"/>
      <c r="GH89" s="116">
        <f t="shared" ref="GH89" si="3314">GG89*$D89</f>
        <v>0</v>
      </c>
      <c r="GI89" s="116"/>
      <c r="GJ89" s="116">
        <f t="shared" ref="GJ89" si="3315">GI89*$D89</f>
        <v>0</v>
      </c>
      <c r="GK89" s="116"/>
      <c r="GL89" s="116">
        <f t="shared" si="2119"/>
        <v>0</v>
      </c>
      <c r="GM89" s="116">
        <f t="shared" si="2230"/>
        <v>0</v>
      </c>
      <c r="GN89" s="116">
        <f t="shared" si="2231"/>
        <v>0</v>
      </c>
      <c r="GO89" s="116"/>
      <c r="GP89" s="116">
        <f t="shared" ref="GP89" si="3316">GO89*$D89</f>
        <v>0</v>
      </c>
      <c r="GQ89" s="116"/>
      <c r="GR89" s="116">
        <f t="shared" ref="GR89" si="3317">GQ89*$D89</f>
        <v>0</v>
      </c>
      <c r="GS89" s="116"/>
      <c r="GT89" s="116">
        <f t="shared" si="2122"/>
        <v>0</v>
      </c>
      <c r="GU89" s="116">
        <f t="shared" si="2234"/>
        <v>0</v>
      </c>
      <c r="GV89" s="116">
        <f t="shared" si="2235"/>
        <v>0</v>
      </c>
      <c r="GW89" s="116"/>
      <c r="GX89" s="116">
        <f t="shared" ref="GX89" si="3318">GW89*$D89</f>
        <v>0</v>
      </c>
      <c r="GY89" s="116"/>
      <c r="GZ89" s="116">
        <f t="shared" ref="GZ89" si="3319">GY89*$D89</f>
        <v>0</v>
      </c>
      <c r="HA89" s="116"/>
      <c r="HB89" s="116">
        <f t="shared" si="2125"/>
        <v>0</v>
      </c>
      <c r="HC89" s="116">
        <f t="shared" si="2238"/>
        <v>0</v>
      </c>
      <c r="HD89" s="116">
        <f t="shared" si="2239"/>
        <v>0</v>
      </c>
      <c r="HE89" s="116"/>
      <c r="HF89" s="116">
        <f t="shared" ref="HF89" si="3320">HE89*$D89</f>
        <v>0</v>
      </c>
      <c r="HG89" s="116"/>
      <c r="HH89" s="116">
        <f t="shared" ref="HH89" si="3321">HG89*$D89</f>
        <v>0</v>
      </c>
      <c r="HI89" s="116"/>
      <c r="HJ89" s="116">
        <f t="shared" si="2128"/>
        <v>0</v>
      </c>
      <c r="HK89" s="116">
        <f t="shared" si="2242"/>
        <v>0</v>
      </c>
      <c r="HL89" s="116">
        <f t="shared" si="2243"/>
        <v>0</v>
      </c>
      <c r="HM89" s="116"/>
      <c r="HN89" s="116">
        <f t="shared" ref="HN89" si="3322">HM89*$D89</f>
        <v>0</v>
      </c>
      <c r="HO89" s="116"/>
      <c r="HP89" s="116">
        <f t="shared" ref="HP89" si="3323">HO89*$D89</f>
        <v>0</v>
      </c>
      <c r="HQ89" s="116"/>
      <c r="HR89" s="116">
        <f t="shared" si="2131"/>
        <v>0</v>
      </c>
      <c r="HS89" s="116">
        <f t="shared" si="2246"/>
        <v>0</v>
      </c>
      <c r="HT89" s="116">
        <f t="shared" si="2247"/>
        <v>0</v>
      </c>
      <c r="HU89" s="116"/>
      <c r="HV89" s="116">
        <f>HU89*$D89</f>
        <v>0</v>
      </c>
      <c r="HW89" s="116"/>
      <c r="HX89" s="116">
        <f>HW89*$D89</f>
        <v>0</v>
      </c>
      <c r="HY89" s="116"/>
      <c r="HZ89" s="116">
        <f>HY89*$D89</f>
        <v>0</v>
      </c>
      <c r="IA89" s="116">
        <f t="shared" si="2248"/>
        <v>0</v>
      </c>
      <c r="IB89" s="116">
        <f t="shared" si="2249"/>
        <v>0</v>
      </c>
      <c r="IC89" s="116"/>
      <c r="ID89" s="116">
        <f t="shared" ref="ID89" si="3324">IC89*$D89</f>
        <v>0</v>
      </c>
      <c r="IE89" s="116"/>
      <c r="IF89" s="116">
        <f t="shared" ref="IF89" si="3325">IE89*$D89</f>
        <v>0</v>
      </c>
      <c r="IG89" s="116"/>
      <c r="IH89" s="116">
        <f t="shared" si="2134"/>
        <v>0</v>
      </c>
      <c r="II89" s="116">
        <f t="shared" si="2252"/>
        <v>0</v>
      </c>
      <c r="IJ89" s="116">
        <f t="shared" si="2253"/>
        <v>0</v>
      </c>
      <c r="IK89" s="116"/>
      <c r="IL89" s="116">
        <f t="shared" ref="IL89" si="3326">IK89*$D89</f>
        <v>0</v>
      </c>
      <c r="IM89" s="116"/>
      <c r="IN89" s="116">
        <f t="shared" ref="IN89" si="3327">IM89*$D89</f>
        <v>0</v>
      </c>
      <c r="IO89" s="116"/>
      <c r="IP89" s="116">
        <f t="shared" si="2137"/>
        <v>0</v>
      </c>
      <c r="IQ89" s="116">
        <f t="shared" si="2256"/>
        <v>0</v>
      </c>
      <c r="IR89" s="116">
        <f t="shared" si="2257"/>
        <v>0</v>
      </c>
      <c r="IS89" s="116"/>
      <c r="IT89" s="116">
        <f t="shared" ref="IT89" si="3328">IS89*$D89</f>
        <v>0</v>
      </c>
      <c r="IU89" s="116"/>
      <c r="IV89" s="116">
        <f t="shared" ref="IV89" si="3329">IU89*$D89</f>
        <v>0</v>
      </c>
      <c r="IW89" s="116"/>
      <c r="IX89" s="116">
        <f t="shared" si="2140"/>
        <v>0</v>
      </c>
      <c r="IY89" s="116">
        <f t="shared" si="2260"/>
        <v>0</v>
      </c>
      <c r="IZ89" s="116">
        <f t="shared" si="2261"/>
        <v>0</v>
      </c>
      <c r="JA89" s="116">
        <v>5</v>
      </c>
      <c r="JB89" s="116">
        <f t="shared" ref="JB89" si="3330">JA89*$D89</f>
        <v>2</v>
      </c>
      <c r="JC89" s="116"/>
      <c r="JD89" s="116">
        <f t="shared" ref="JD89" si="3331">JC89*$D89</f>
        <v>0</v>
      </c>
      <c r="JE89" s="116"/>
      <c r="JF89" s="116">
        <f t="shared" ref="JF89" si="3332">JE89*$D89</f>
        <v>0</v>
      </c>
      <c r="JG89" s="116">
        <f t="shared" ref="JG89" si="3333">JE89+JC89+JA89</f>
        <v>5</v>
      </c>
      <c r="JH89" s="116">
        <f t="shared" ref="JH89" si="3334">JF89+JD89+JB89</f>
        <v>2</v>
      </c>
      <c r="JI89" s="116">
        <f t="shared" ref="JI89:JN89" si="3335">DU89+HU89+IS89+IK89+IC89+HM89+HE89+GW89+GO89+GG89+FY89+FQ89+FI89+FA89+ES89+EK89+EC89+DM89+DE89+CW89+CO89+CG89+BY89+BQ89+BI89+BA89+AS89+AK89+AC89+U89+M89+E89+JA89</f>
        <v>5</v>
      </c>
      <c r="JJ89" s="116">
        <f t="shared" si="3335"/>
        <v>2</v>
      </c>
      <c r="JK89" s="116">
        <f t="shared" si="3335"/>
        <v>0</v>
      </c>
      <c r="JL89" s="116">
        <f t="shared" si="3335"/>
        <v>0</v>
      </c>
      <c r="JM89" s="116">
        <f t="shared" si="3335"/>
        <v>0</v>
      </c>
      <c r="JN89" s="116">
        <f t="shared" si="3335"/>
        <v>0</v>
      </c>
      <c r="JO89" s="116">
        <f t="shared" si="2783"/>
        <v>5</v>
      </c>
      <c r="JP89" s="116">
        <f t="shared" si="2784"/>
        <v>2</v>
      </c>
    </row>
    <row r="90" spans="1:276" s="76" customFormat="1" ht="24.75" customHeight="1">
      <c r="A90" s="73"/>
      <c r="B90" s="74" t="s">
        <v>139</v>
      </c>
      <c r="C90" s="73"/>
      <c r="D90" s="157"/>
      <c r="E90" s="75">
        <f>E89+E88+E84+E83</f>
        <v>0</v>
      </c>
      <c r="F90" s="75">
        <f t="shared" ref="F90:BQ90" si="3336">F89+F88+F84+F83</f>
        <v>1.0279677899999999</v>
      </c>
      <c r="G90" s="75">
        <f t="shared" si="3336"/>
        <v>0</v>
      </c>
      <c r="H90" s="75">
        <f t="shared" si="3336"/>
        <v>0</v>
      </c>
      <c r="I90" s="75">
        <f t="shared" si="3336"/>
        <v>0</v>
      </c>
      <c r="J90" s="75">
        <f t="shared" si="3336"/>
        <v>0</v>
      </c>
      <c r="K90" s="75">
        <f t="shared" si="3336"/>
        <v>0</v>
      </c>
      <c r="L90" s="75">
        <f t="shared" si="3336"/>
        <v>1.0279677899999999</v>
      </c>
      <c r="M90" s="75">
        <f t="shared" si="3336"/>
        <v>0</v>
      </c>
      <c r="N90" s="75">
        <f t="shared" si="3336"/>
        <v>0.94023257999999987</v>
      </c>
      <c r="O90" s="75">
        <f t="shared" si="3336"/>
        <v>0</v>
      </c>
      <c r="P90" s="75">
        <f t="shared" si="3336"/>
        <v>0</v>
      </c>
      <c r="Q90" s="75">
        <f t="shared" si="3336"/>
        <v>0</v>
      </c>
      <c r="R90" s="75">
        <f t="shared" si="3336"/>
        <v>0</v>
      </c>
      <c r="S90" s="75">
        <f t="shared" si="3336"/>
        <v>0</v>
      </c>
      <c r="T90" s="75">
        <f t="shared" si="3336"/>
        <v>0.94023257999999987</v>
      </c>
      <c r="U90" s="75">
        <f t="shared" si="3336"/>
        <v>0</v>
      </c>
      <c r="V90" s="75">
        <f t="shared" si="3336"/>
        <v>0</v>
      </c>
      <c r="W90" s="75">
        <f t="shared" si="3336"/>
        <v>0</v>
      </c>
      <c r="X90" s="75">
        <f t="shared" si="3336"/>
        <v>0</v>
      </c>
      <c r="Y90" s="75">
        <f t="shared" si="3336"/>
        <v>0</v>
      </c>
      <c r="Z90" s="75">
        <f t="shared" si="3336"/>
        <v>0</v>
      </c>
      <c r="AA90" s="75">
        <f t="shared" si="3336"/>
        <v>0</v>
      </c>
      <c r="AB90" s="75">
        <f t="shared" si="3336"/>
        <v>0</v>
      </c>
      <c r="AC90" s="75">
        <f t="shared" si="3336"/>
        <v>0</v>
      </c>
      <c r="AD90" s="75">
        <f t="shared" si="3336"/>
        <v>0</v>
      </c>
      <c r="AE90" s="75">
        <f t="shared" si="3336"/>
        <v>0</v>
      </c>
      <c r="AF90" s="75">
        <f t="shared" si="3336"/>
        <v>0</v>
      </c>
      <c r="AG90" s="75">
        <f t="shared" si="3336"/>
        <v>0</v>
      </c>
      <c r="AH90" s="75">
        <f t="shared" si="3336"/>
        <v>0</v>
      </c>
      <c r="AI90" s="75">
        <f t="shared" si="3336"/>
        <v>0</v>
      </c>
      <c r="AJ90" s="75">
        <f t="shared" si="3336"/>
        <v>0</v>
      </c>
      <c r="AK90" s="75">
        <f t="shared" si="3336"/>
        <v>0</v>
      </c>
      <c r="AL90" s="75">
        <f t="shared" si="3336"/>
        <v>0</v>
      </c>
      <c r="AM90" s="75">
        <f t="shared" si="3336"/>
        <v>0</v>
      </c>
      <c r="AN90" s="75">
        <f t="shared" si="3336"/>
        <v>0</v>
      </c>
      <c r="AO90" s="75">
        <f t="shared" si="3336"/>
        <v>0</v>
      </c>
      <c r="AP90" s="75">
        <f t="shared" si="3336"/>
        <v>0</v>
      </c>
      <c r="AQ90" s="75">
        <f t="shared" si="3336"/>
        <v>0</v>
      </c>
      <c r="AR90" s="75">
        <f t="shared" si="3336"/>
        <v>0</v>
      </c>
      <c r="AS90" s="75">
        <f t="shared" si="3336"/>
        <v>0</v>
      </c>
      <c r="AT90" s="75">
        <f t="shared" si="3336"/>
        <v>0</v>
      </c>
      <c r="AU90" s="75">
        <f t="shared" si="3336"/>
        <v>0</v>
      </c>
      <c r="AV90" s="75">
        <f t="shared" si="3336"/>
        <v>0</v>
      </c>
      <c r="AW90" s="75">
        <f t="shared" si="3336"/>
        <v>0</v>
      </c>
      <c r="AX90" s="75">
        <f t="shared" si="3336"/>
        <v>0</v>
      </c>
      <c r="AY90" s="75">
        <f t="shared" si="3336"/>
        <v>0</v>
      </c>
      <c r="AZ90" s="75">
        <f t="shared" si="3336"/>
        <v>0</v>
      </c>
      <c r="BA90" s="75">
        <f t="shared" si="3336"/>
        <v>0</v>
      </c>
      <c r="BB90" s="75">
        <f t="shared" si="3336"/>
        <v>0</v>
      </c>
      <c r="BC90" s="75">
        <f t="shared" si="3336"/>
        <v>0</v>
      </c>
      <c r="BD90" s="75">
        <f t="shared" si="3336"/>
        <v>0</v>
      </c>
      <c r="BE90" s="75">
        <f t="shared" si="3336"/>
        <v>0</v>
      </c>
      <c r="BF90" s="75">
        <f t="shared" si="3336"/>
        <v>0</v>
      </c>
      <c r="BG90" s="75">
        <f t="shared" si="3336"/>
        <v>0</v>
      </c>
      <c r="BH90" s="75">
        <f t="shared" si="3336"/>
        <v>0</v>
      </c>
      <c r="BI90" s="75">
        <f t="shared" si="3336"/>
        <v>0</v>
      </c>
      <c r="BJ90" s="75">
        <f t="shared" si="3336"/>
        <v>0</v>
      </c>
      <c r="BK90" s="75">
        <f t="shared" si="3336"/>
        <v>0</v>
      </c>
      <c r="BL90" s="75">
        <f t="shared" si="3336"/>
        <v>0</v>
      </c>
      <c r="BM90" s="75">
        <f t="shared" si="3336"/>
        <v>0</v>
      </c>
      <c r="BN90" s="75">
        <f t="shared" si="3336"/>
        <v>0</v>
      </c>
      <c r="BO90" s="75">
        <f t="shared" si="3336"/>
        <v>0</v>
      </c>
      <c r="BP90" s="75">
        <f t="shared" si="3336"/>
        <v>0</v>
      </c>
      <c r="BQ90" s="75">
        <f t="shared" si="3336"/>
        <v>0</v>
      </c>
      <c r="BR90" s="75">
        <f t="shared" ref="BR90:EC90" si="3337">BR89+BR88+BR84+BR83</f>
        <v>0</v>
      </c>
      <c r="BS90" s="75">
        <f t="shared" si="3337"/>
        <v>0</v>
      </c>
      <c r="BT90" s="75">
        <f t="shared" si="3337"/>
        <v>0</v>
      </c>
      <c r="BU90" s="75">
        <f t="shared" si="3337"/>
        <v>0</v>
      </c>
      <c r="BV90" s="75">
        <f t="shared" si="3337"/>
        <v>0</v>
      </c>
      <c r="BW90" s="75">
        <f t="shared" si="3337"/>
        <v>0</v>
      </c>
      <c r="BX90" s="75">
        <f t="shared" si="3337"/>
        <v>0</v>
      </c>
      <c r="BY90" s="75">
        <f t="shared" si="3337"/>
        <v>0</v>
      </c>
      <c r="BZ90" s="75">
        <f t="shared" si="3337"/>
        <v>0</v>
      </c>
      <c r="CA90" s="75">
        <f t="shared" si="3337"/>
        <v>0</v>
      </c>
      <c r="CB90" s="75">
        <f t="shared" si="3337"/>
        <v>0</v>
      </c>
      <c r="CC90" s="75">
        <f t="shared" si="3337"/>
        <v>0</v>
      </c>
      <c r="CD90" s="75">
        <f t="shared" si="3337"/>
        <v>0</v>
      </c>
      <c r="CE90" s="75">
        <f t="shared" si="3337"/>
        <v>0</v>
      </c>
      <c r="CF90" s="75">
        <f t="shared" si="3337"/>
        <v>0</v>
      </c>
      <c r="CG90" s="75">
        <f t="shared" si="3337"/>
        <v>0</v>
      </c>
      <c r="CH90" s="75">
        <f t="shared" si="3337"/>
        <v>0</v>
      </c>
      <c r="CI90" s="75">
        <f t="shared" si="3337"/>
        <v>0</v>
      </c>
      <c r="CJ90" s="75">
        <f t="shared" si="3337"/>
        <v>0</v>
      </c>
      <c r="CK90" s="75">
        <f t="shared" si="3337"/>
        <v>0</v>
      </c>
      <c r="CL90" s="75">
        <f t="shared" si="3337"/>
        <v>0</v>
      </c>
      <c r="CM90" s="75">
        <f t="shared" si="3337"/>
        <v>0</v>
      </c>
      <c r="CN90" s="75">
        <f t="shared" si="3337"/>
        <v>0</v>
      </c>
      <c r="CO90" s="75">
        <f t="shared" si="3337"/>
        <v>0</v>
      </c>
      <c r="CP90" s="75">
        <f t="shared" si="3337"/>
        <v>0</v>
      </c>
      <c r="CQ90" s="75">
        <f t="shared" si="3337"/>
        <v>0</v>
      </c>
      <c r="CR90" s="75">
        <f t="shared" si="3337"/>
        <v>0</v>
      </c>
      <c r="CS90" s="75">
        <f t="shared" si="3337"/>
        <v>0</v>
      </c>
      <c r="CT90" s="75">
        <f t="shared" si="3337"/>
        <v>0</v>
      </c>
      <c r="CU90" s="75">
        <f t="shared" si="3337"/>
        <v>0</v>
      </c>
      <c r="CV90" s="75">
        <f t="shared" si="3337"/>
        <v>0</v>
      </c>
      <c r="CW90" s="75">
        <f t="shared" si="3337"/>
        <v>1</v>
      </c>
      <c r="CX90" s="75">
        <f t="shared" si="3337"/>
        <v>2</v>
      </c>
      <c r="CY90" s="75">
        <f t="shared" si="3337"/>
        <v>0</v>
      </c>
      <c r="CZ90" s="75">
        <f t="shared" si="3337"/>
        <v>0</v>
      </c>
      <c r="DA90" s="75">
        <f t="shared" si="3337"/>
        <v>0</v>
      </c>
      <c r="DB90" s="75">
        <f t="shared" si="3337"/>
        <v>0</v>
      </c>
      <c r="DC90" s="75">
        <f t="shared" si="3337"/>
        <v>1</v>
      </c>
      <c r="DD90" s="75">
        <f t="shared" si="3337"/>
        <v>2</v>
      </c>
      <c r="DE90" s="75">
        <f t="shared" si="3337"/>
        <v>0</v>
      </c>
      <c r="DF90" s="75">
        <f t="shared" si="3337"/>
        <v>0</v>
      </c>
      <c r="DG90" s="75">
        <f t="shared" si="3337"/>
        <v>0</v>
      </c>
      <c r="DH90" s="75">
        <f t="shared" si="3337"/>
        <v>0</v>
      </c>
      <c r="DI90" s="75">
        <f t="shared" si="3337"/>
        <v>0</v>
      </c>
      <c r="DJ90" s="75">
        <f t="shared" si="3337"/>
        <v>0</v>
      </c>
      <c r="DK90" s="75">
        <f t="shared" si="3337"/>
        <v>0</v>
      </c>
      <c r="DL90" s="75">
        <f t="shared" si="3337"/>
        <v>0</v>
      </c>
      <c r="DM90" s="75">
        <f t="shared" si="3337"/>
        <v>0</v>
      </c>
      <c r="DN90" s="75">
        <f t="shared" si="3337"/>
        <v>0</v>
      </c>
      <c r="DO90" s="75">
        <f t="shared" si="3337"/>
        <v>0</v>
      </c>
      <c r="DP90" s="75">
        <f t="shared" si="3337"/>
        <v>0</v>
      </c>
      <c r="DQ90" s="75">
        <f t="shared" si="3337"/>
        <v>0</v>
      </c>
      <c r="DR90" s="75">
        <f t="shared" si="3337"/>
        <v>0</v>
      </c>
      <c r="DS90" s="75">
        <f t="shared" si="3337"/>
        <v>0</v>
      </c>
      <c r="DT90" s="75">
        <f t="shared" si="3337"/>
        <v>0</v>
      </c>
      <c r="DU90" s="75">
        <f t="shared" si="3337"/>
        <v>0</v>
      </c>
      <c r="DV90" s="75">
        <f t="shared" si="3337"/>
        <v>0.41743747799999997</v>
      </c>
      <c r="DW90" s="75">
        <f t="shared" si="3337"/>
        <v>0</v>
      </c>
      <c r="DX90" s="75">
        <f t="shared" si="3337"/>
        <v>0</v>
      </c>
      <c r="DY90" s="75">
        <f t="shared" si="3337"/>
        <v>0</v>
      </c>
      <c r="DZ90" s="75">
        <f t="shared" si="3337"/>
        <v>0</v>
      </c>
      <c r="EA90" s="75">
        <f t="shared" si="3337"/>
        <v>0</v>
      </c>
      <c r="EB90" s="75">
        <f t="shared" si="3337"/>
        <v>0.41743747799999997</v>
      </c>
      <c r="EC90" s="75">
        <f t="shared" si="3337"/>
        <v>0</v>
      </c>
      <c r="ED90" s="75">
        <f t="shared" ref="ED90:GO90" si="3338">ED89+ED88+ED84+ED83</f>
        <v>1.2496159259999999</v>
      </c>
      <c r="EE90" s="75">
        <f t="shared" si="3338"/>
        <v>0</v>
      </c>
      <c r="EF90" s="75">
        <f t="shared" si="3338"/>
        <v>0</v>
      </c>
      <c r="EG90" s="75">
        <f t="shared" si="3338"/>
        <v>0</v>
      </c>
      <c r="EH90" s="75">
        <f t="shared" si="3338"/>
        <v>0</v>
      </c>
      <c r="EI90" s="75">
        <f t="shared" si="3338"/>
        <v>0</v>
      </c>
      <c r="EJ90" s="75">
        <f t="shared" si="3338"/>
        <v>1.2496159259999999</v>
      </c>
      <c r="EK90" s="75">
        <f t="shared" si="3338"/>
        <v>0</v>
      </c>
      <c r="EL90" s="75">
        <f t="shared" si="3338"/>
        <v>0</v>
      </c>
      <c r="EM90" s="75">
        <f t="shared" si="3338"/>
        <v>0</v>
      </c>
      <c r="EN90" s="75">
        <f t="shared" si="3338"/>
        <v>0</v>
      </c>
      <c r="EO90" s="75">
        <f t="shared" si="3338"/>
        <v>0</v>
      </c>
      <c r="EP90" s="75">
        <f t="shared" si="3338"/>
        <v>0</v>
      </c>
      <c r="EQ90" s="75">
        <f t="shared" si="3338"/>
        <v>0</v>
      </c>
      <c r="ER90" s="75">
        <f t="shared" si="3338"/>
        <v>0</v>
      </c>
      <c r="ES90" s="75">
        <f t="shared" si="3338"/>
        <v>0</v>
      </c>
      <c r="ET90" s="75">
        <f t="shared" si="3338"/>
        <v>0</v>
      </c>
      <c r="EU90" s="75">
        <f t="shared" si="3338"/>
        <v>0</v>
      </c>
      <c r="EV90" s="75">
        <f t="shared" si="3338"/>
        <v>0</v>
      </c>
      <c r="EW90" s="75">
        <f t="shared" si="3338"/>
        <v>0</v>
      </c>
      <c r="EX90" s="75">
        <f t="shared" si="3338"/>
        <v>0</v>
      </c>
      <c r="EY90" s="75">
        <f t="shared" si="3338"/>
        <v>0</v>
      </c>
      <c r="EZ90" s="75">
        <f t="shared" si="3338"/>
        <v>0</v>
      </c>
      <c r="FA90" s="75">
        <f t="shared" si="3338"/>
        <v>1</v>
      </c>
      <c r="FB90" s="75">
        <f t="shared" si="3338"/>
        <v>2</v>
      </c>
      <c r="FC90" s="75">
        <f t="shared" si="3338"/>
        <v>0</v>
      </c>
      <c r="FD90" s="75">
        <f t="shared" si="3338"/>
        <v>0</v>
      </c>
      <c r="FE90" s="75">
        <f t="shared" si="3338"/>
        <v>0</v>
      </c>
      <c r="FF90" s="75">
        <f t="shared" si="3338"/>
        <v>0</v>
      </c>
      <c r="FG90" s="75">
        <f t="shared" si="3338"/>
        <v>1</v>
      </c>
      <c r="FH90" s="75">
        <f t="shared" si="3338"/>
        <v>2</v>
      </c>
      <c r="FI90" s="75">
        <f t="shared" si="3338"/>
        <v>0</v>
      </c>
      <c r="FJ90" s="75">
        <f t="shared" si="3338"/>
        <v>0</v>
      </c>
      <c r="FK90" s="75">
        <f t="shared" si="3338"/>
        <v>0</v>
      </c>
      <c r="FL90" s="75">
        <f t="shared" si="3338"/>
        <v>0</v>
      </c>
      <c r="FM90" s="75">
        <f t="shared" si="3338"/>
        <v>0</v>
      </c>
      <c r="FN90" s="75">
        <f t="shared" si="3338"/>
        <v>0</v>
      </c>
      <c r="FO90" s="75">
        <f t="shared" si="3338"/>
        <v>0</v>
      </c>
      <c r="FP90" s="75">
        <f t="shared" si="3338"/>
        <v>0</v>
      </c>
      <c r="FQ90" s="75">
        <f t="shared" si="3338"/>
        <v>0</v>
      </c>
      <c r="FR90" s="75">
        <f t="shared" si="3338"/>
        <v>0</v>
      </c>
      <c r="FS90" s="75">
        <f t="shared" si="3338"/>
        <v>0</v>
      </c>
      <c r="FT90" s="75">
        <f t="shared" si="3338"/>
        <v>0</v>
      </c>
      <c r="FU90" s="75">
        <f t="shared" si="3338"/>
        <v>0</v>
      </c>
      <c r="FV90" s="75">
        <f t="shared" si="3338"/>
        <v>0</v>
      </c>
      <c r="FW90" s="75">
        <f t="shared" si="3338"/>
        <v>0</v>
      </c>
      <c r="FX90" s="75">
        <f t="shared" si="3338"/>
        <v>0</v>
      </c>
      <c r="FY90" s="75">
        <f t="shared" si="3338"/>
        <v>0</v>
      </c>
      <c r="FZ90" s="75">
        <f t="shared" si="3338"/>
        <v>0</v>
      </c>
      <c r="GA90" s="75">
        <f t="shared" si="3338"/>
        <v>0</v>
      </c>
      <c r="GB90" s="75">
        <f t="shared" si="3338"/>
        <v>0</v>
      </c>
      <c r="GC90" s="75">
        <f t="shared" si="3338"/>
        <v>0</v>
      </c>
      <c r="GD90" s="75">
        <f t="shared" si="3338"/>
        <v>0</v>
      </c>
      <c r="GE90" s="75">
        <f t="shared" si="3338"/>
        <v>0</v>
      </c>
      <c r="GF90" s="75">
        <f t="shared" si="3338"/>
        <v>0</v>
      </c>
      <c r="GG90" s="75">
        <f t="shared" si="3338"/>
        <v>0</v>
      </c>
      <c r="GH90" s="75">
        <f t="shared" si="3338"/>
        <v>0</v>
      </c>
      <c r="GI90" s="75">
        <f t="shared" si="3338"/>
        <v>0</v>
      </c>
      <c r="GJ90" s="75">
        <f t="shared" si="3338"/>
        <v>0</v>
      </c>
      <c r="GK90" s="75">
        <f t="shared" si="3338"/>
        <v>0</v>
      </c>
      <c r="GL90" s="75">
        <f t="shared" si="3338"/>
        <v>0</v>
      </c>
      <c r="GM90" s="75">
        <f t="shared" si="3338"/>
        <v>0</v>
      </c>
      <c r="GN90" s="75">
        <f t="shared" si="3338"/>
        <v>0</v>
      </c>
      <c r="GO90" s="75">
        <f t="shared" si="3338"/>
        <v>0</v>
      </c>
      <c r="GP90" s="75">
        <f t="shared" ref="GP90:JA90" si="3339">GP89+GP88+GP84+GP83</f>
        <v>0</v>
      </c>
      <c r="GQ90" s="75">
        <f t="shared" si="3339"/>
        <v>0</v>
      </c>
      <c r="GR90" s="75">
        <f t="shared" si="3339"/>
        <v>0</v>
      </c>
      <c r="GS90" s="75">
        <f t="shared" si="3339"/>
        <v>0</v>
      </c>
      <c r="GT90" s="75">
        <f t="shared" si="3339"/>
        <v>0</v>
      </c>
      <c r="GU90" s="75">
        <f t="shared" si="3339"/>
        <v>0</v>
      </c>
      <c r="GV90" s="75">
        <f t="shared" si="3339"/>
        <v>0</v>
      </c>
      <c r="GW90" s="75">
        <f t="shared" si="3339"/>
        <v>0</v>
      </c>
      <c r="GX90" s="75">
        <f t="shared" si="3339"/>
        <v>0</v>
      </c>
      <c r="GY90" s="75">
        <f t="shared" si="3339"/>
        <v>0</v>
      </c>
      <c r="GZ90" s="75">
        <f t="shared" si="3339"/>
        <v>0</v>
      </c>
      <c r="HA90" s="75">
        <f t="shared" si="3339"/>
        <v>0</v>
      </c>
      <c r="HB90" s="75">
        <f t="shared" si="3339"/>
        <v>0</v>
      </c>
      <c r="HC90" s="75">
        <f t="shared" si="3339"/>
        <v>0</v>
      </c>
      <c r="HD90" s="75">
        <f t="shared" si="3339"/>
        <v>0</v>
      </c>
      <c r="HE90" s="75">
        <f t="shared" si="3339"/>
        <v>1</v>
      </c>
      <c r="HF90" s="75">
        <f t="shared" si="3339"/>
        <v>2</v>
      </c>
      <c r="HG90" s="75">
        <f t="shared" si="3339"/>
        <v>0</v>
      </c>
      <c r="HH90" s="75">
        <f t="shared" si="3339"/>
        <v>0</v>
      </c>
      <c r="HI90" s="75">
        <f t="shared" si="3339"/>
        <v>0</v>
      </c>
      <c r="HJ90" s="75">
        <f t="shared" si="3339"/>
        <v>0</v>
      </c>
      <c r="HK90" s="75">
        <f t="shared" si="3339"/>
        <v>1</v>
      </c>
      <c r="HL90" s="75">
        <f t="shared" si="3339"/>
        <v>2</v>
      </c>
      <c r="HM90" s="75">
        <f t="shared" si="3339"/>
        <v>0</v>
      </c>
      <c r="HN90" s="75">
        <f t="shared" si="3339"/>
        <v>0</v>
      </c>
      <c r="HO90" s="75">
        <f t="shared" si="3339"/>
        <v>0</v>
      </c>
      <c r="HP90" s="75">
        <f t="shared" si="3339"/>
        <v>0</v>
      </c>
      <c r="HQ90" s="75">
        <f t="shared" si="3339"/>
        <v>0</v>
      </c>
      <c r="HR90" s="75">
        <f t="shared" si="3339"/>
        <v>0</v>
      </c>
      <c r="HS90" s="75">
        <f t="shared" si="3339"/>
        <v>0</v>
      </c>
      <c r="HT90" s="75">
        <f t="shared" si="3339"/>
        <v>0</v>
      </c>
      <c r="HU90" s="75">
        <f t="shared" si="3339"/>
        <v>0</v>
      </c>
      <c r="HV90" s="75">
        <f t="shared" si="3339"/>
        <v>0</v>
      </c>
      <c r="HW90" s="75">
        <f t="shared" si="3339"/>
        <v>0</v>
      </c>
      <c r="HX90" s="75">
        <f t="shared" si="3339"/>
        <v>0</v>
      </c>
      <c r="HY90" s="75">
        <f t="shared" si="3339"/>
        <v>0</v>
      </c>
      <c r="HZ90" s="75">
        <f t="shared" si="3339"/>
        <v>0</v>
      </c>
      <c r="IA90" s="75">
        <f t="shared" si="3339"/>
        <v>0</v>
      </c>
      <c r="IB90" s="75">
        <f t="shared" si="3339"/>
        <v>0</v>
      </c>
      <c r="IC90" s="75">
        <f t="shared" si="3339"/>
        <v>0</v>
      </c>
      <c r="ID90" s="75">
        <f t="shared" si="3339"/>
        <v>0</v>
      </c>
      <c r="IE90" s="75">
        <f t="shared" si="3339"/>
        <v>0</v>
      </c>
      <c r="IF90" s="75">
        <f t="shared" si="3339"/>
        <v>0</v>
      </c>
      <c r="IG90" s="75">
        <f t="shared" si="3339"/>
        <v>0</v>
      </c>
      <c r="IH90" s="75">
        <f t="shared" si="3339"/>
        <v>0</v>
      </c>
      <c r="II90" s="75">
        <f t="shared" si="3339"/>
        <v>0</v>
      </c>
      <c r="IJ90" s="75">
        <f t="shared" si="3339"/>
        <v>0</v>
      </c>
      <c r="IK90" s="75">
        <f t="shared" si="3339"/>
        <v>0</v>
      </c>
      <c r="IL90" s="75">
        <f t="shared" si="3339"/>
        <v>20.874888479999999</v>
      </c>
      <c r="IM90" s="75">
        <f t="shared" si="3339"/>
        <v>0</v>
      </c>
      <c r="IN90" s="75">
        <f t="shared" si="3339"/>
        <v>0</v>
      </c>
      <c r="IO90" s="75">
        <f t="shared" si="3339"/>
        <v>0</v>
      </c>
      <c r="IP90" s="75">
        <f t="shared" si="3339"/>
        <v>0</v>
      </c>
      <c r="IQ90" s="75">
        <f t="shared" si="3339"/>
        <v>0</v>
      </c>
      <c r="IR90" s="75">
        <f t="shared" si="3339"/>
        <v>20.874888479999999</v>
      </c>
      <c r="IS90" s="75">
        <f t="shared" si="3339"/>
        <v>0</v>
      </c>
      <c r="IT90" s="75">
        <f t="shared" si="3339"/>
        <v>0.97388256000000006</v>
      </c>
      <c r="IU90" s="75">
        <f t="shared" si="3339"/>
        <v>0</v>
      </c>
      <c r="IV90" s="75">
        <f t="shared" si="3339"/>
        <v>0</v>
      </c>
      <c r="IW90" s="75">
        <f t="shared" si="3339"/>
        <v>0</v>
      </c>
      <c r="IX90" s="75">
        <f t="shared" si="3339"/>
        <v>0</v>
      </c>
      <c r="IY90" s="75">
        <f t="shared" si="3339"/>
        <v>0</v>
      </c>
      <c r="IZ90" s="75">
        <f t="shared" si="3339"/>
        <v>0.97388256000000006</v>
      </c>
      <c r="JA90" s="75">
        <f t="shared" si="3339"/>
        <v>7</v>
      </c>
      <c r="JB90" s="75">
        <f t="shared" ref="JB90:JO90" si="3340">JB89+JB88+JB84+JB83</f>
        <v>71.78</v>
      </c>
      <c r="JC90" s="75">
        <f t="shared" si="3340"/>
        <v>0</v>
      </c>
      <c r="JD90" s="75">
        <f t="shared" si="3340"/>
        <v>0</v>
      </c>
      <c r="JE90" s="75">
        <f t="shared" si="3340"/>
        <v>0</v>
      </c>
      <c r="JF90" s="75">
        <f t="shared" si="3340"/>
        <v>0</v>
      </c>
      <c r="JG90" s="75">
        <f t="shared" si="3340"/>
        <v>7</v>
      </c>
      <c r="JH90" s="75">
        <f t="shared" si="3340"/>
        <v>71.78</v>
      </c>
      <c r="JI90" s="75">
        <f>JI89+JI88+JI84+JI83</f>
        <v>10</v>
      </c>
      <c r="JJ90" s="75">
        <f>JJ89+JJ88+JJ84+JJ83</f>
        <v>103.26402481400001</v>
      </c>
      <c r="JK90" s="75">
        <f t="shared" si="3340"/>
        <v>0</v>
      </c>
      <c r="JL90" s="75">
        <f t="shared" si="3340"/>
        <v>0</v>
      </c>
      <c r="JM90" s="75">
        <f t="shared" si="3340"/>
        <v>0</v>
      </c>
      <c r="JN90" s="75">
        <f t="shared" si="3340"/>
        <v>0</v>
      </c>
      <c r="JO90" s="75">
        <f t="shared" si="3340"/>
        <v>10</v>
      </c>
      <c r="JP90" s="75">
        <f>JP89+JP88+JP84+JP83</f>
        <v>103.26402481400001</v>
      </c>
    </row>
    <row r="91" spans="1:276" s="192" customFormat="1" ht="26.25" customHeight="1">
      <c r="A91" s="189"/>
      <c r="B91" s="190" t="s">
        <v>117</v>
      </c>
      <c r="C91" s="189"/>
      <c r="D91" s="189"/>
      <c r="E91" s="191">
        <f>E90+E81+E73+E70+E67+E52+E47+E43+E33+E24</f>
        <v>77.92</v>
      </c>
      <c r="F91" s="191">
        <f t="shared" ref="F91:BQ91" si="3341">F90+F81+F73+F70+F67+F52+F47+F43+F33+F24</f>
        <v>25.924157989999998</v>
      </c>
      <c r="G91" s="191">
        <f t="shared" si="3341"/>
        <v>53.900000000000006</v>
      </c>
      <c r="H91" s="191">
        <f t="shared" si="3341"/>
        <v>3.3331819999999999</v>
      </c>
      <c r="I91" s="191">
        <f t="shared" si="3341"/>
        <v>110.83</v>
      </c>
      <c r="J91" s="191">
        <f t="shared" si="3341"/>
        <v>6.0362207999999997</v>
      </c>
      <c r="K91" s="191">
        <f t="shared" si="3341"/>
        <v>242.65000000000003</v>
      </c>
      <c r="L91" s="191">
        <f t="shared" si="3341"/>
        <v>35.293560789999994</v>
      </c>
      <c r="M91" s="191">
        <f t="shared" si="3341"/>
        <v>116.41</v>
      </c>
      <c r="N91" s="191">
        <f t="shared" si="3341"/>
        <v>23.33398858</v>
      </c>
      <c r="O91" s="191">
        <f t="shared" si="3341"/>
        <v>52.3</v>
      </c>
      <c r="P91" s="191">
        <f t="shared" si="3341"/>
        <v>4.9761500000000005</v>
      </c>
      <c r="Q91" s="191">
        <f t="shared" si="3341"/>
        <v>36.14</v>
      </c>
      <c r="R91" s="191">
        <f t="shared" si="3341"/>
        <v>3.9711799999999999</v>
      </c>
      <c r="S91" s="191">
        <f t="shared" si="3341"/>
        <v>204.85</v>
      </c>
      <c r="T91" s="191">
        <f t="shared" si="3341"/>
        <v>32.281318579999997</v>
      </c>
      <c r="U91" s="191">
        <f t="shared" si="3341"/>
        <v>85.39</v>
      </c>
      <c r="V91" s="191">
        <f t="shared" si="3341"/>
        <v>19.979652000000002</v>
      </c>
      <c r="W91" s="191">
        <f t="shared" si="3341"/>
        <v>74.3</v>
      </c>
      <c r="X91" s="191">
        <f t="shared" si="3341"/>
        <v>14.042766</v>
      </c>
      <c r="Y91" s="191">
        <f t="shared" si="3341"/>
        <v>34.700000000000003</v>
      </c>
      <c r="Z91" s="191">
        <f t="shared" si="3341"/>
        <v>3.3727899999999997</v>
      </c>
      <c r="AA91" s="191">
        <f t="shared" si="3341"/>
        <v>194.39</v>
      </c>
      <c r="AB91" s="191">
        <f t="shared" si="3341"/>
        <v>37.395207999999997</v>
      </c>
      <c r="AC91" s="191">
        <f t="shared" si="3341"/>
        <v>70.45</v>
      </c>
      <c r="AD91" s="191">
        <f t="shared" si="3341"/>
        <v>14.814830000000001</v>
      </c>
      <c r="AE91" s="191">
        <f t="shared" si="3341"/>
        <v>45</v>
      </c>
      <c r="AF91" s="191">
        <f t="shared" si="3341"/>
        <v>4.25692</v>
      </c>
      <c r="AG91" s="191">
        <f t="shared" si="3341"/>
        <v>67.400000000000006</v>
      </c>
      <c r="AH91" s="191">
        <f t="shared" si="3341"/>
        <v>4.6167600000000002</v>
      </c>
      <c r="AI91" s="191">
        <f t="shared" si="3341"/>
        <v>182.85</v>
      </c>
      <c r="AJ91" s="191">
        <f t="shared" si="3341"/>
        <v>23.688510000000001</v>
      </c>
      <c r="AK91" s="191">
        <f t="shared" si="3341"/>
        <v>127.33</v>
      </c>
      <c r="AL91" s="191">
        <f t="shared" si="3341"/>
        <v>164.57369879999999</v>
      </c>
      <c r="AM91" s="191">
        <f t="shared" si="3341"/>
        <v>57.220000000000006</v>
      </c>
      <c r="AN91" s="191">
        <f t="shared" si="3341"/>
        <v>7.1657320000000002</v>
      </c>
      <c r="AO91" s="191">
        <f t="shared" si="3341"/>
        <v>40.200000000000003</v>
      </c>
      <c r="AP91" s="191">
        <f t="shared" si="3341"/>
        <v>4.2836599999999994</v>
      </c>
      <c r="AQ91" s="191">
        <f t="shared" si="3341"/>
        <v>224.75</v>
      </c>
      <c r="AR91" s="191">
        <f t="shared" si="3341"/>
        <v>176.02309079999998</v>
      </c>
      <c r="AS91" s="191">
        <f t="shared" si="3341"/>
        <v>201.55</v>
      </c>
      <c r="AT91" s="191">
        <f t="shared" si="3341"/>
        <v>28.4269994</v>
      </c>
      <c r="AU91" s="191">
        <f t="shared" si="3341"/>
        <v>80.5</v>
      </c>
      <c r="AV91" s="191">
        <f t="shared" si="3341"/>
        <v>11.111940000000001</v>
      </c>
      <c r="AW91" s="191">
        <f t="shared" si="3341"/>
        <v>59.28</v>
      </c>
      <c r="AX91" s="191">
        <f t="shared" si="3341"/>
        <v>7.5506228000000011</v>
      </c>
      <c r="AY91" s="191">
        <f t="shared" si="3341"/>
        <v>341.33000000000004</v>
      </c>
      <c r="AZ91" s="191">
        <f t="shared" si="3341"/>
        <v>47.089562200000003</v>
      </c>
      <c r="BA91" s="191">
        <f t="shared" si="3341"/>
        <v>105.8</v>
      </c>
      <c r="BB91" s="191">
        <f t="shared" si="3341"/>
        <v>20.177900000000001</v>
      </c>
      <c r="BC91" s="191">
        <f t="shared" si="3341"/>
        <v>52.3</v>
      </c>
      <c r="BD91" s="191">
        <f t="shared" si="3341"/>
        <v>5.7337000000000007</v>
      </c>
      <c r="BE91" s="191">
        <f t="shared" si="3341"/>
        <v>29</v>
      </c>
      <c r="BF91" s="191">
        <f t="shared" si="3341"/>
        <v>1.0373999999999999</v>
      </c>
      <c r="BG91" s="191">
        <f t="shared" si="3341"/>
        <v>187.10000000000002</v>
      </c>
      <c r="BH91" s="191">
        <f t="shared" si="3341"/>
        <v>26.948999999999998</v>
      </c>
      <c r="BI91" s="191">
        <f t="shared" si="3341"/>
        <v>196.05</v>
      </c>
      <c r="BJ91" s="191">
        <f t="shared" si="3341"/>
        <v>80.745649999999998</v>
      </c>
      <c r="BK91" s="191">
        <f t="shared" si="3341"/>
        <v>85.9</v>
      </c>
      <c r="BL91" s="191">
        <f t="shared" si="3341"/>
        <v>20.714880000000001</v>
      </c>
      <c r="BM91" s="191">
        <f t="shared" si="3341"/>
        <v>34.299999999999997</v>
      </c>
      <c r="BN91" s="191">
        <f t="shared" si="3341"/>
        <v>2.1871560000000003</v>
      </c>
      <c r="BO91" s="191">
        <f t="shared" si="3341"/>
        <v>316.25</v>
      </c>
      <c r="BP91" s="191">
        <f t="shared" si="3341"/>
        <v>103.64768600000001</v>
      </c>
      <c r="BQ91" s="191">
        <f t="shared" si="3341"/>
        <v>46.3</v>
      </c>
      <c r="BR91" s="191">
        <f t="shared" ref="BR91:EC91" si="3342">BR90+BR81+BR73+BR70+BR67+BR52+BR47+BR43+BR33+BR24</f>
        <v>8.2799200000000006</v>
      </c>
      <c r="BS91" s="191">
        <f t="shared" si="3342"/>
        <v>67.599999999999994</v>
      </c>
      <c r="BT91" s="191">
        <f t="shared" si="3342"/>
        <v>6.6596799999999998</v>
      </c>
      <c r="BU91" s="191">
        <f t="shared" si="3342"/>
        <v>28</v>
      </c>
      <c r="BV91" s="191">
        <f t="shared" si="3342"/>
        <v>0.87740000000000007</v>
      </c>
      <c r="BW91" s="191">
        <f t="shared" si="3342"/>
        <v>141.89999999999998</v>
      </c>
      <c r="BX91" s="191">
        <f t="shared" si="3342"/>
        <v>15.817</v>
      </c>
      <c r="BY91" s="191">
        <f t="shared" si="3342"/>
        <v>43.8</v>
      </c>
      <c r="BZ91" s="191">
        <f t="shared" si="3342"/>
        <v>8.4125000000000014</v>
      </c>
      <c r="CA91" s="191">
        <f t="shared" si="3342"/>
        <v>46.3</v>
      </c>
      <c r="CB91" s="191">
        <f t="shared" si="3342"/>
        <v>3.9392</v>
      </c>
      <c r="CC91" s="191">
        <f t="shared" si="3342"/>
        <v>31.5</v>
      </c>
      <c r="CD91" s="191">
        <f t="shared" si="3342"/>
        <v>1.4980000000000002</v>
      </c>
      <c r="CE91" s="191">
        <f t="shared" si="3342"/>
        <v>121.6</v>
      </c>
      <c r="CF91" s="191">
        <f t="shared" si="3342"/>
        <v>13.849700000000002</v>
      </c>
      <c r="CG91" s="191">
        <f t="shared" si="3342"/>
        <v>185.78</v>
      </c>
      <c r="CH91" s="191">
        <f t="shared" si="3342"/>
        <v>37.007435999999998</v>
      </c>
      <c r="CI91" s="191">
        <f t="shared" si="3342"/>
        <v>96.9</v>
      </c>
      <c r="CJ91" s="191">
        <f t="shared" si="3342"/>
        <v>13.661463999999999</v>
      </c>
      <c r="CK91" s="191">
        <f t="shared" si="3342"/>
        <v>39.9</v>
      </c>
      <c r="CL91" s="191">
        <f t="shared" si="3342"/>
        <v>3.5638640000000001</v>
      </c>
      <c r="CM91" s="191">
        <f t="shared" si="3342"/>
        <v>322.58</v>
      </c>
      <c r="CN91" s="191">
        <f t="shared" si="3342"/>
        <v>54.232764000000003</v>
      </c>
      <c r="CO91" s="191">
        <f t="shared" si="3342"/>
        <v>145.30000000000001</v>
      </c>
      <c r="CP91" s="191">
        <f t="shared" si="3342"/>
        <v>28.7636444</v>
      </c>
      <c r="CQ91" s="191">
        <f t="shared" si="3342"/>
        <v>73.3</v>
      </c>
      <c r="CR91" s="191">
        <f t="shared" si="3342"/>
        <v>10.147819999999999</v>
      </c>
      <c r="CS91" s="191">
        <f t="shared" si="3342"/>
        <v>52.17</v>
      </c>
      <c r="CT91" s="191">
        <f t="shared" si="3342"/>
        <v>5.4931882000000005</v>
      </c>
      <c r="CU91" s="191">
        <f t="shared" si="3342"/>
        <v>270.77</v>
      </c>
      <c r="CV91" s="191">
        <f t="shared" si="3342"/>
        <v>44.404652600000006</v>
      </c>
      <c r="CW91" s="191">
        <f t="shared" si="3342"/>
        <v>189.82</v>
      </c>
      <c r="CX91" s="191">
        <f t="shared" si="3342"/>
        <v>49.388858000000006</v>
      </c>
      <c r="CY91" s="191">
        <f t="shared" si="3342"/>
        <v>106.1</v>
      </c>
      <c r="CZ91" s="191">
        <f t="shared" si="3342"/>
        <v>18.228952</v>
      </c>
      <c r="DA91" s="191">
        <f t="shared" si="3342"/>
        <v>43.3</v>
      </c>
      <c r="DB91" s="191">
        <f t="shared" si="3342"/>
        <v>4.2472580000000004</v>
      </c>
      <c r="DC91" s="191">
        <f t="shared" si="3342"/>
        <v>339.22</v>
      </c>
      <c r="DD91" s="191">
        <f t="shared" si="3342"/>
        <v>71.865067999999994</v>
      </c>
      <c r="DE91" s="191">
        <f t="shared" si="3342"/>
        <v>102.71000000000001</v>
      </c>
      <c r="DF91" s="191">
        <f t="shared" si="3342"/>
        <v>150.47756000000001</v>
      </c>
      <c r="DG91" s="191">
        <f t="shared" si="3342"/>
        <v>54.5</v>
      </c>
      <c r="DH91" s="191">
        <f t="shared" si="3342"/>
        <v>3.9330749999999997</v>
      </c>
      <c r="DI91" s="191">
        <f t="shared" si="3342"/>
        <v>29.5</v>
      </c>
      <c r="DJ91" s="191">
        <f t="shared" si="3342"/>
        <v>1.0613999999999999</v>
      </c>
      <c r="DK91" s="191">
        <f t="shared" si="3342"/>
        <v>186.71</v>
      </c>
      <c r="DL91" s="191">
        <f t="shared" si="3342"/>
        <v>155.47203500000001</v>
      </c>
      <c r="DM91" s="191">
        <f t="shared" si="3342"/>
        <v>202.35</v>
      </c>
      <c r="DN91" s="191">
        <f t="shared" si="3342"/>
        <v>177.60783900000001</v>
      </c>
      <c r="DO91" s="191">
        <f t="shared" si="3342"/>
        <v>72</v>
      </c>
      <c r="DP91" s="191">
        <f t="shared" si="3342"/>
        <v>9.7084200000000003</v>
      </c>
      <c r="DQ91" s="191">
        <f t="shared" si="3342"/>
        <v>79.099999999999994</v>
      </c>
      <c r="DR91" s="191">
        <f t="shared" si="3342"/>
        <v>7.9196159999999995</v>
      </c>
      <c r="DS91" s="191">
        <f t="shared" si="3342"/>
        <v>353.45</v>
      </c>
      <c r="DT91" s="191">
        <f t="shared" si="3342"/>
        <v>195.23587499999999</v>
      </c>
      <c r="DU91" s="191">
        <f t="shared" si="3342"/>
        <v>52.45</v>
      </c>
      <c r="DV91" s="191">
        <f t="shared" si="3342"/>
        <v>7.6111000779999998</v>
      </c>
      <c r="DW91" s="191">
        <f t="shared" si="3342"/>
        <v>47.5</v>
      </c>
      <c r="DX91" s="191">
        <f t="shared" si="3342"/>
        <v>3.1240399999999999</v>
      </c>
      <c r="DY91" s="191">
        <f t="shared" si="3342"/>
        <v>38.5</v>
      </c>
      <c r="DZ91" s="191">
        <f t="shared" si="3342"/>
        <v>3.5968800000000005</v>
      </c>
      <c r="EA91" s="191">
        <f t="shared" si="3342"/>
        <v>138.44999999999999</v>
      </c>
      <c r="EB91" s="191">
        <f t="shared" si="3342"/>
        <v>14.332020077999999</v>
      </c>
      <c r="EC91" s="191">
        <f t="shared" si="3342"/>
        <v>190.14</v>
      </c>
      <c r="ED91" s="191">
        <f t="shared" ref="ED91:GO91" si="3343">ED90+ED81+ED73+ED70+ED67+ED52+ED47+ED43+ED33+ED24</f>
        <v>28.048860125999997</v>
      </c>
      <c r="EE91" s="191">
        <f t="shared" si="3343"/>
        <v>44</v>
      </c>
      <c r="EF91" s="191">
        <f t="shared" si="3343"/>
        <v>3.3755599999999997</v>
      </c>
      <c r="EG91" s="191">
        <f t="shared" si="3343"/>
        <v>99.11</v>
      </c>
      <c r="EH91" s="191">
        <f t="shared" si="3343"/>
        <v>11.47906</v>
      </c>
      <c r="EI91" s="191">
        <f t="shared" si="3343"/>
        <v>333.25</v>
      </c>
      <c r="EJ91" s="191">
        <f t="shared" si="3343"/>
        <v>42.903480125999998</v>
      </c>
      <c r="EK91" s="191">
        <f t="shared" si="3343"/>
        <v>61.41</v>
      </c>
      <c r="EL91" s="191">
        <f t="shared" si="3343"/>
        <v>6.6246858</v>
      </c>
      <c r="EM91" s="191">
        <f t="shared" si="3343"/>
        <v>49.7</v>
      </c>
      <c r="EN91" s="191">
        <f t="shared" si="3343"/>
        <v>2.3052999999999999</v>
      </c>
      <c r="EO91" s="191">
        <f t="shared" si="3343"/>
        <v>45</v>
      </c>
      <c r="EP91" s="191">
        <f t="shared" si="3343"/>
        <v>3.0768199999999997</v>
      </c>
      <c r="EQ91" s="191">
        <f t="shared" si="3343"/>
        <v>156.10999999999999</v>
      </c>
      <c r="ER91" s="191">
        <f t="shared" si="3343"/>
        <v>12.0068058</v>
      </c>
      <c r="ES91" s="191">
        <f t="shared" si="3343"/>
        <v>102.51</v>
      </c>
      <c r="ET91" s="191">
        <f t="shared" si="3343"/>
        <v>15.865012</v>
      </c>
      <c r="EU91" s="191">
        <f t="shared" si="3343"/>
        <v>72.69</v>
      </c>
      <c r="EV91" s="191">
        <f t="shared" si="3343"/>
        <v>7.0653734000000004</v>
      </c>
      <c r="EW91" s="191">
        <f t="shared" si="3343"/>
        <v>46</v>
      </c>
      <c r="EX91" s="191">
        <f t="shared" si="3343"/>
        <v>5.2049599999999998</v>
      </c>
      <c r="EY91" s="191">
        <f t="shared" si="3343"/>
        <v>221.20000000000002</v>
      </c>
      <c r="EZ91" s="191">
        <f t="shared" si="3343"/>
        <v>28.135345400000002</v>
      </c>
      <c r="FA91" s="191">
        <f t="shared" si="3343"/>
        <v>297.20999999999998</v>
      </c>
      <c r="FB91" s="191">
        <f t="shared" si="3343"/>
        <v>68.337559999999996</v>
      </c>
      <c r="FC91" s="191">
        <f t="shared" si="3343"/>
        <v>74.5</v>
      </c>
      <c r="FD91" s="191">
        <f t="shared" si="3343"/>
        <v>8.0730799999999991</v>
      </c>
      <c r="FE91" s="191">
        <f t="shared" si="3343"/>
        <v>70.42</v>
      </c>
      <c r="FF91" s="191">
        <f t="shared" si="3343"/>
        <v>10.651852</v>
      </c>
      <c r="FG91" s="191">
        <f t="shared" si="3343"/>
        <v>442.13000000000005</v>
      </c>
      <c r="FH91" s="191">
        <f t="shared" si="3343"/>
        <v>87.062491999999992</v>
      </c>
      <c r="FI91" s="191">
        <f t="shared" si="3343"/>
        <v>90.4</v>
      </c>
      <c r="FJ91" s="191">
        <f t="shared" si="3343"/>
        <v>8.9169219999999996</v>
      </c>
      <c r="FK91" s="191">
        <f t="shared" si="3343"/>
        <v>41.4</v>
      </c>
      <c r="FL91" s="191">
        <f t="shared" si="3343"/>
        <v>1.6040079999999999</v>
      </c>
      <c r="FM91" s="191">
        <f t="shared" si="3343"/>
        <v>89.600000000000009</v>
      </c>
      <c r="FN91" s="191">
        <f t="shared" si="3343"/>
        <v>4.9618019999999996</v>
      </c>
      <c r="FO91" s="191">
        <f t="shared" si="3343"/>
        <v>221.4</v>
      </c>
      <c r="FP91" s="191">
        <f t="shared" si="3343"/>
        <v>15.482731999999999</v>
      </c>
      <c r="FQ91" s="191">
        <f t="shared" si="3343"/>
        <v>306.2</v>
      </c>
      <c r="FR91" s="191">
        <f t="shared" si="3343"/>
        <v>30.969239999999999</v>
      </c>
      <c r="FS91" s="191">
        <f t="shared" si="3343"/>
        <v>112</v>
      </c>
      <c r="FT91" s="191">
        <f t="shared" si="3343"/>
        <v>9.1916720000000005</v>
      </c>
      <c r="FU91" s="191">
        <f t="shared" si="3343"/>
        <v>88.2</v>
      </c>
      <c r="FV91" s="191">
        <f t="shared" si="3343"/>
        <v>7.0091400000000004</v>
      </c>
      <c r="FW91" s="191">
        <f t="shared" si="3343"/>
        <v>506.4</v>
      </c>
      <c r="FX91" s="191">
        <f t="shared" si="3343"/>
        <v>47.170051999999998</v>
      </c>
      <c r="FY91" s="191">
        <f t="shared" si="3343"/>
        <v>171.83999999999997</v>
      </c>
      <c r="FZ91" s="191">
        <f t="shared" si="3343"/>
        <v>157.60459199999997</v>
      </c>
      <c r="GA91" s="191">
        <f t="shared" si="3343"/>
        <v>52.1</v>
      </c>
      <c r="GB91" s="191">
        <f t="shared" si="3343"/>
        <v>5.3795640000000002</v>
      </c>
      <c r="GC91" s="191">
        <f t="shared" si="3343"/>
        <v>69.900000000000006</v>
      </c>
      <c r="GD91" s="191">
        <f t="shared" si="3343"/>
        <v>5.1154039999999998</v>
      </c>
      <c r="GE91" s="191">
        <f t="shared" si="3343"/>
        <v>293.84000000000003</v>
      </c>
      <c r="GF91" s="191">
        <f t="shared" si="3343"/>
        <v>168.09956</v>
      </c>
      <c r="GG91" s="191">
        <f t="shared" si="3343"/>
        <v>202</v>
      </c>
      <c r="GH91" s="191">
        <f t="shared" si="3343"/>
        <v>44.623122000000009</v>
      </c>
      <c r="GI91" s="191">
        <f t="shared" si="3343"/>
        <v>78</v>
      </c>
      <c r="GJ91" s="191">
        <f t="shared" si="3343"/>
        <v>13.53528</v>
      </c>
      <c r="GK91" s="191">
        <f t="shared" si="3343"/>
        <v>52.5</v>
      </c>
      <c r="GL91" s="191">
        <f t="shared" si="3343"/>
        <v>6.44008</v>
      </c>
      <c r="GM91" s="191">
        <f t="shared" si="3343"/>
        <v>332.50000000000006</v>
      </c>
      <c r="GN91" s="191">
        <f t="shared" si="3343"/>
        <v>64.598482000000004</v>
      </c>
      <c r="GO91" s="191">
        <f t="shared" si="3343"/>
        <v>113.89999999999999</v>
      </c>
      <c r="GP91" s="191">
        <f t="shared" ref="GP91:JA91" si="3344">GP90+GP81+GP73+GP70+GP67+GP52+GP47+GP43+GP33+GP24</f>
        <v>42.847936000000004</v>
      </c>
      <c r="GQ91" s="191">
        <f t="shared" si="3344"/>
        <v>67</v>
      </c>
      <c r="GR91" s="191">
        <f t="shared" si="3344"/>
        <v>12.95036</v>
      </c>
      <c r="GS91" s="191">
        <f t="shared" si="3344"/>
        <v>51.6</v>
      </c>
      <c r="GT91" s="191">
        <f t="shared" si="3344"/>
        <v>8.1507759999999987</v>
      </c>
      <c r="GU91" s="191">
        <f t="shared" si="3344"/>
        <v>232.5</v>
      </c>
      <c r="GV91" s="191">
        <f t="shared" si="3344"/>
        <v>63.949072000000008</v>
      </c>
      <c r="GW91" s="191">
        <f t="shared" si="3344"/>
        <v>252.11</v>
      </c>
      <c r="GX91" s="191">
        <f t="shared" si="3344"/>
        <v>33.649707599999999</v>
      </c>
      <c r="GY91" s="191">
        <f t="shared" si="3344"/>
        <v>63.6</v>
      </c>
      <c r="GZ91" s="191">
        <f t="shared" si="3344"/>
        <v>9.1489799999999999</v>
      </c>
      <c r="HA91" s="191">
        <f t="shared" si="3344"/>
        <v>63.199999999999996</v>
      </c>
      <c r="HB91" s="191">
        <f t="shared" si="3344"/>
        <v>6.0217279999999995</v>
      </c>
      <c r="HC91" s="191">
        <f t="shared" si="3344"/>
        <v>381.53000000000003</v>
      </c>
      <c r="HD91" s="191">
        <f t="shared" si="3344"/>
        <v>48.820415600000004</v>
      </c>
      <c r="HE91" s="191">
        <f t="shared" si="3344"/>
        <v>231.47999999999996</v>
      </c>
      <c r="HF91" s="191">
        <f t="shared" si="3344"/>
        <v>29.566273000000002</v>
      </c>
      <c r="HG91" s="191">
        <f t="shared" si="3344"/>
        <v>75.53</v>
      </c>
      <c r="HH91" s="191">
        <f t="shared" si="3344"/>
        <v>7.9521360000000012</v>
      </c>
      <c r="HI91" s="191">
        <f t="shared" si="3344"/>
        <v>47.17</v>
      </c>
      <c r="HJ91" s="191">
        <f t="shared" si="3344"/>
        <v>5.0737679999999994</v>
      </c>
      <c r="HK91" s="191">
        <f t="shared" si="3344"/>
        <v>354.17999999999995</v>
      </c>
      <c r="HL91" s="191">
        <f t="shared" si="3344"/>
        <v>42.592177000000007</v>
      </c>
      <c r="HM91" s="191">
        <f t="shared" si="3344"/>
        <v>272.14999999999998</v>
      </c>
      <c r="HN91" s="191">
        <f t="shared" si="3344"/>
        <v>29.038553</v>
      </c>
      <c r="HO91" s="191">
        <f t="shared" si="3344"/>
        <v>74.650000000000006</v>
      </c>
      <c r="HP91" s="191">
        <f t="shared" si="3344"/>
        <v>8.1165239999999983</v>
      </c>
      <c r="HQ91" s="191">
        <f t="shared" si="3344"/>
        <v>53.800000000000004</v>
      </c>
      <c r="HR91" s="191">
        <f t="shared" si="3344"/>
        <v>4.2402499999999996</v>
      </c>
      <c r="HS91" s="191">
        <f t="shared" si="3344"/>
        <v>400.6</v>
      </c>
      <c r="HT91" s="191">
        <f t="shared" si="3344"/>
        <v>41.395327000000009</v>
      </c>
      <c r="HU91" s="191">
        <f t="shared" si="3344"/>
        <v>174.3</v>
      </c>
      <c r="HV91" s="191">
        <f t="shared" si="3344"/>
        <v>24.824159999999999</v>
      </c>
      <c r="HW91" s="191">
        <f t="shared" si="3344"/>
        <v>59.900000000000006</v>
      </c>
      <c r="HX91" s="191">
        <f t="shared" si="3344"/>
        <v>7.5953860000000004</v>
      </c>
      <c r="HY91" s="191">
        <f t="shared" si="3344"/>
        <v>36</v>
      </c>
      <c r="HZ91" s="191">
        <f t="shared" si="3344"/>
        <v>3.3563599999999996</v>
      </c>
      <c r="IA91" s="191">
        <f t="shared" si="3344"/>
        <v>270.2</v>
      </c>
      <c r="IB91" s="191">
        <f t="shared" si="3344"/>
        <v>35.775905999999999</v>
      </c>
      <c r="IC91" s="191">
        <f t="shared" si="3344"/>
        <v>285.10000000000002</v>
      </c>
      <c r="ID91" s="191">
        <f t="shared" si="3344"/>
        <v>68.058894000000009</v>
      </c>
      <c r="IE91" s="191">
        <f t="shared" si="3344"/>
        <v>123.7</v>
      </c>
      <c r="IF91" s="191">
        <f t="shared" si="3344"/>
        <v>19.677412</v>
      </c>
      <c r="IG91" s="191">
        <f t="shared" si="3344"/>
        <v>83.5</v>
      </c>
      <c r="IH91" s="191">
        <f t="shared" si="3344"/>
        <v>13.210637999999999</v>
      </c>
      <c r="II91" s="191">
        <f t="shared" si="3344"/>
        <v>492.3</v>
      </c>
      <c r="IJ91" s="191">
        <f t="shared" si="3344"/>
        <v>100.946944</v>
      </c>
      <c r="IK91" s="191">
        <f t="shared" si="3344"/>
        <v>282.5</v>
      </c>
      <c r="IL91" s="191">
        <f t="shared" si="3344"/>
        <v>501.91485247999998</v>
      </c>
      <c r="IM91" s="191">
        <f t="shared" si="3344"/>
        <v>99.5</v>
      </c>
      <c r="IN91" s="191">
        <f t="shared" si="3344"/>
        <v>133.88325600000002</v>
      </c>
      <c r="IO91" s="191">
        <f t="shared" si="3344"/>
        <v>61.099999999999994</v>
      </c>
      <c r="IP91" s="191">
        <f t="shared" si="3344"/>
        <v>80.906396000000015</v>
      </c>
      <c r="IQ91" s="191">
        <f t="shared" si="3344"/>
        <v>443.09999999999997</v>
      </c>
      <c r="IR91" s="191">
        <f t="shared" si="3344"/>
        <v>716.70450447999997</v>
      </c>
      <c r="IS91" s="191">
        <f t="shared" si="3344"/>
        <v>94</v>
      </c>
      <c r="IT91" s="191">
        <f t="shared" si="3344"/>
        <v>24.862210560000001</v>
      </c>
      <c r="IU91" s="191">
        <f t="shared" si="3344"/>
        <v>50.4</v>
      </c>
      <c r="IV91" s="191">
        <f t="shared" si="3344"/>
        <v>5.3484239999999996</v>
      </c>
      <c r="IW91" s="191">
        <f t="shared" si="3344"/>
        <v>41</v>
      </c>
      <c r="IX91" s="191">
        <f t="shared" si="3344"/>
        <v>3.226</v>
      </c>
      <c r="IY91" s="191">
        <f t="shared" si="3344"/>
        <v>185.4</v>
      </c>
      <c r="IZ91" s="191">
        <f t="shared" si="3344"/>
        <v>33.436634560000002</v>
      </c>
      <c r="JA91" s="191">
        <f t="shared" si="3344"/>
        <v>7</v>
      </c>
      <c r="JB91" s="191">
        <f t="shared" ref="JB91:JP91" si="3345">JB90+JB81+JB73+JB70+JB67+JB52+JB47+JB43+JB33+JB24</f>
        <v>71.78</v>
      </c>
      <c r="JC91" s="191">
        <f t="shared" si="3345"/>
        <v>0</v>
      </c>
      <c r="JD91" s="191">
        <f t="shared" si="3345"/>
        <v>0</v>
      </c>
      <c r="JE91" s="191">
        <f t="shared" si="3345"/>
        <v>0</v>
      </c>
      <c r="JF91" s="191">
        <f t="shared" si="3345"/>
        <v>0</v>
      </c>
      <c r="JG91" s="191">
        <f t="shared" si="3345"/>
        <v>7</v>
      </c>
      <c r="JH91" s="191">
        <f t="shared" si="3345"/>
        <v>71.78</v>
      </c>
      <c r="JI91" s="191">
        <f t="shared" si="3345"/>
        <v>5023.59</v>
      </c>
      <c r="JJ91" s="191">
        <f t="shared" si="3345"/>
        <v>2031.4683148140002</v>
      </c>
      <c r="JK91" s="191">
        <f t="shared" si="3345"/>
        <v>2207.29</v>
      </c>
      <c r="JL91" s="191">
        <f t="shared" si="3345"/>
        <v>395.9402364</v>
      </c>
      <c r="JM91" s="191">
        <f t="shared" si="3345"/>
        <v>1752.1200000000001</v>
      </c>
      <c r="JN91" s="191">
        <f t="shared" si="3345"/>
        <v>239.43842979999999</v>
      </c>
      <c r="JO91" s="191">
        <f t="shared" si="3345"/>
        <v>8983</v>
      </c>
      <c r="JP91" s="191">
        <f t="shared" si="3345"/>
        <v>2666.846981014</v>
      </c>
    </row>
    <row r="92" spans="1:276" s="48" customFormat="1" ht="15">
      <c r="C92" s="182"/>
      <c r="D92" s="182"/>
      <c r="E92" s="183"/>
      <c r="F92" s="184"/>
      <c r="G92" s="185"/>
      <c r="H92" s="184"/>
      <c r="I92" s="184"/>
      <c r="J92" s="184"/>
      <c r="K92" s="111"/>
      <c r="L92" s="184"/>
      <c r="M92" s="111"/>
      <c r="N92" s="111"/>
      <c r="O92" s="111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  <c r="AB92" s="111"/>
      <c r="AC92" s="111"/>
      <c r="AD92" s="111"/>
      <c r="AE92" s="111"/>
      <c r="AF92" s="111"/>
      <c r="AG92" s="111"/>
      <c r="AH92" s="111"/>
      <c r="AI92" s="111"/>
      <c r="AJ92" s="111"/>
      <c r="AK92" s="111"/>
      <c r="AL92" s="111"/>
      <c r="AM92" s="111"/>
      <c r="AN92" s="111"/>
      <c r="AO92" s="111"/>
      <c r="AP92" s="111"/>
      <c r="AQ92" s="111"/>
      <c r="AR92" s="111"/>
      <c r="AS92" s="111"/>
      <c r="AT92" s="111"/>
      <c r="AU92" s="111"/>
      <c r="AV92" s="111"/>
      <c r="AW92" s="111"/>
      <c r="AX92" s="111"/>
      <c r="AY92" s="111"/>
      <c r="AZ92" s="111"/>
      <c r="BA92" s="111"/>
      <c r="BB92" s="111"/>
      <c r="BC92" s="111"/>
      <c r="BD92" s="111"/>
      <c r="BE92" s="111"/>
      <c r="BF92" s="111"/>
      <c r="BG92" s="111"/>
      <c r="BH92" s="111"/>
      <c r="BI92" s="111"/>
      <c r="BJ92" s="111"/>
      <c r="BK92" s="111"/>
      <c r="BL92" s="111"/>
      <c r="BM92" s="111"/>
      <c r="BN92" s="111"/>
      <c r="BO92" s="111"/>
      <c r="BP92" s="111"/>
      <c r="BQ92" s="111"/>
      <c r="BR92" s="111"/>
      <c r="BS92" s="111"/>
      <c r="BT92" s="111"/>
      <c r="BU92" s="111"/>
      <c r="BV92" s="111"/>
      <c r="BW92" s="111"/>
      <c r="BX92" s="111"/>
      <c r="BY92" s="111"/>
      <c r="BZ92" s="111"/>
      <c r="CA92" s="111"/>
      <c r="CB92" s="111"/>
      <c r="CC92" s="111"/>
      <c r="CD92" s="111"/>
      <c r="CE92" s="111"/>
      <c r="CF92" s="111"/>
      <c r="CG92" s="111"/>
      <c r="CH92" s="111"/>
      <c r="CI92" s="111"/>
      <c r="CJ92" s="111"/>
      <c r="CK92" s="111"/>
      <c r="CL92" s="111"/>
      <c r="CM92" s="111"/>
      <c r="CN92" s="111"/>
      <c r="CO92" s="111"/>
      <c r="CP92" s="111"/>
      <c r="CQ92" s="111"/>
      <c r="CR92" s="111"/>
      <c r="CS92" s="111"/>
      <c r="CT92" s="111"/>
      <c r="CU92" s="111"/>
      <c r="CV92" s="111"/>
      <c r="CW92" s="111"/>
      <c r="CX92" s="111"/>
      <c r="CY92" s="111"/>
      <c r="CZ92" s="111"/>
      <c r="DA92" s="111"/>
      <c r="DB92" s="111"/>
      <c r="DC92" s="111"/>
      <c r="DD92" s="111"/>
      <c r="DE92" s="111"/>
      <c r="DF92" s="111"/>
      <c r="DG92" s="111"/>
      <c r="DH92" s="111"/>
      <c r="DI92" s="111"/>
      <c r="DJ92" s="111"/>
      <c r="DK92" s="111"/>
      <c r="DL92" s="111"/>
      <c r="DM92" s="111"/>
      <c r="DN92" s="111"/>
      <c r="DO92" s="111"/>
      <c r="DP92" s="111"/>
      <c r="DQ92" s="111"/>
      <c r="DR92" s="111"/>
      <c r="DS92" s="111"/>
      <c r="DT92" s="111"/>
      <c r="DU92" s="111"/>
      <c r="DV92" s="111"/>
      <c r="DW92" s="111"/>
      <c r="DX92" s="111"/>
      <c r="DY92" s="111"/>
      <c r="DZ92" s="111"/>
      <c r="EA92" s="111"/>
      <c r="EB92" s="111"/>
      <c r="EC92" s="111"/>
      <c r="ED92" s="111"/>
      <c r="EE92" s="111"/>
      <c r="EF92" s="111"/>
      <c r="EG92" s="111"/>
      <c r="EH92" s="111"/>
      <c r="EI92" s="111"/>
      <c r="EJ92" s="111"/>
      <c r="EK92" s="111"/>
      <c r="EL92" s="111"/>
      <c r="EM92" s="111"/>
      <c r="EN92" s="111"/>
      <c r="EO92" s="111"/>
      <c r="EP92" s="111"/>
      <c r="EQ92" s="111"/>
      <c r="ER92" s="111"/>
      <c r="ES92" s="111"/>
      <c r="ET92" s="111"/>
      <c r="EU92" s="111"/>
      <c r="EV92" s="111"/>
      <c r="EW92" s="111"/>
      <c r="EX92" s="111"/>
      <c r="EY92" s="111"/>
      <c r="EZ92" s="111"/>
      <c r="FA92" s="111"/>
      <c r="FB92" s="111"/>
      <c r="FC92" s="111"/>
      <c r="FD92" s="111"/>
      <c r="FE92" s="111"/>
      <c r="FF92" s="111"/>
      <c r="FG92" s="111"/>
      <c r="FH92" s="111"/>
      <c r="FI92" s="111"/>
      <c r="FJ92" s="111"/>
      <c r="FK92" s="111"/>
      <c r="FL92" s="111"/>
      <c r="FM92" s="111"/>
      <c r="FN92" s="111"/>
      <c r="FO92" s="111"/>
      <c r="FP92" s="111"/>
      <c r="FQ92" s="111"/>
      <c r="FR92" s="111"/>
      <c r="FS92" s="111"/>
      <c r="FT92" s="111"/>
      <c r="FU92" s="111"/>
      <c r="FV92" s="111"/>
      <c r="FW92" s="111"/>
      <c r="FX92" s="111"/>
      <c r="FY92" s="111"/>
      <c r="FZ92" s="111"/>
      <c r="GA92" s="111"/>
      <c r="GB92" s="111"/>
      <c r="GC92" s="111"/>
      <c r="GD92" s="111"/>
      <c r="GE92" s="111"/>
      <c r="GF92" s="111"/>
      <c r="GG92" s="111"/>
      <c r="GH92" s="111"/>
      <c r="GI92" s="111"/>
      <c r="GJ92" s="111"/>
      <c r="GK92" s="111"/>
      <c r="GL92" s="111"/>
      <c r="GM92" s="111"/>
      <c r="GN92" s="111"/>
      <c r="GO92" s="111"/>
      <c r="GP92" s="111"/>
      <c r="GQ92" s="111"/>
      <c r="GR92" s="111"/>
      <c r="GS92" s="111"/>
      <c r="GT92" s="111"/>
      <c r="GU92" s="111"/>
      <c r="GV92" s="111"/>
      <c r="GW92" s="111"/>
      <c r="GX92" s="111"/>
      <c r="GY92" s="111"/>
      <c r="GZ92" s="111"/>
      <c r="HA92" s="111"/>
      <c r="HB92" s="111"/>
      <c r="HC92" s="111"/>
      <c r="HD92" s="111"/>
      <c r="HE92" s="111"/>
      <c r="HF92" s="111"/>
      <c r="HG92" s="111"/>
      <c r="HH92" s="111"/>
      <c r="HI92" s="111"/>
      <c r="HJ92" s="111"/>
      <c r="HK92" s="111"/>
      <c r="HL92" s="111"/>
      <c r="HM92" s="111"/>
      <c r="HN92" s="111"/>
      <c r="HO92" s="111"/>
      <c r="HP92" s="111"/>
      <c r="HQ92" s="111"/>
      <c r="HR92" s="111"/>
      <c r="HS92" s="111"/>
      <c r="HT92" s="111"/>
      <c r="HU92" s="111"/>
      <c r="HV92" s="111"/>
      <c r="HW92" s="111"/>
      <c r="HX92" s="111"/>
      <c r="HY92" s="111"/>
      <c r="HZ92" s="111"/>
      <c r="IA92" s="111"/>
      <c r="IB92" s="111"/>
      <c r="IC92" s="111"/>
      <c r="ID92" s="111"/>
      <c r="IE92" s="111"/>
      <c r="IF92" s="111"/>
      <c r="IG92" s="111"/>
      <c r="IH92" s="111"/>
      <c r="II92" s="111"/>
      <c r="IJ92" s="111"/>
      <c r="IK92" s="111"/>
      <c r="IL92" s="111"/>
      <c r="IM92" s="111"/>
      <c r="IN92" s="111"/>
      <c r="IO92" s="111"/>
      <c r="IP92" s="111"/>
      <c r="IQ92" s="111"/>
      <c r="IR92" s="111"/>
      <c r="IS92" s="111"/>
      <c r="IT92" s="111"/>
      <c r="IU92" s="111"/>
      <c r="IV92" s="111"/>
      <c r="IW92" s="111"/>
      <c r="IX92" s="111"/>
      <c r="IY92" s="111"/>
      <c r="IZ92" s="111"/>
      <c r="JA92" s="111"/>
      <c r="JB92" s="111"/>
      <c r="JC92" s="111"/>
      <c r="JD92" s="111"/>
      <c r="JE92" s="111"/>
      <c r="JF92" s="111"/>
      <c r="JG92" s="111"/>
      <c r="JH92" s="111"/>
      <c r="JI92" s="111"/>
      <c r="JJ92" s="111"/>
      <c r="JK92" s="111"/>
      <c r="JL92" s="111"/>
      <c r="JM92" s="111"/>
      <c r="JN92" s="111"/>
      <c r="JO92" s="111"/>
      <c r="JP92" s="111"/>
    </row>
    <row r="93" spans="1:276" s="48" customFormat="1" ht="48" customHeight="1">
      <c r="C93" s="182"/>
      <c r="D93" s="182"/>
      <c r="E93" s="183"/>
      <c r="F93" s="184"/>
      <c r="G93" s="185"/>
      <c r="H93" s="184"/>
      <c r="I93" s="184"/>
      <c r="J93" s="184"/>
      <c r="K93" s="111"/>
      <c r="L93" s="184"/>
      <c r="M93" s="184"/>
      <c r="N93" s="184"/>
      <c r="O93" s="184"/>
      <c r="P93" s="184"/>
      <c r="Q93" s="184"/>
      <c r="R93" s="184"/>
      <c r="S93" s="184"/>
      <c r="T93" s="184"/>
      <c r="U93" s="184"/>
      <c r="V93" s="184"/>
      <c r="W93" s="184"/>
      <c r="X93" s="184"/>
      <c r="Y93" s="184"/>
      <c r="Z93" s="184"/>
      <c r="AA93" s="184"/>
      <c r="AB93" s="184"/>
      <c r="AC93" s="184"/>
      <c r="AD93" s="184"/>
      <c r="AE93" s="184"/>
      <c r="AF93" s="184"/>
      <c r="AG93" s="184"/>
      <c r="AH93" s="184"/>
      <c r="AI93" s="184"/>
      <c r="AJ93" s="184"/>
      <c r="AK93" s="184"/>
      <c r="AL93" s="184"/>
      <c r="AM93" s="184"/>
      <c r="AN93" s="184"/>
      <c r="AO93" s="184"/>
      <c r="AP93" s="184"/>
      <c r="AQ93" s="184"/>
      <c r="AR93" s="184"/>
      <c r="AS93" s="184"/>
      <c r="AT93" s="184"/>
      <c r="AU93" s="184"/>
      <c r="AV93" s="184"/>
      <c r="AW93" s="184"/>
      <c r="AX93" s="184"/>
      <c r="AY93" s="184"/>
      <c r="AZ93" s="184"/>
      <c r="BA93" s="184"/>
      <c r="BB93" s="184"/>
      <c r="BC93" s="184"/>
      <c r="BD93" s="184"/>
      <c r="BE93" s="184"/>
      <c r="BF93" s="184"/>
      <c r="BG93" s="184"/>
      <c r="BH93" s="184"/>
      <c r="BI93" s="184"/>
      <c r="BJ93" s="184"/>
      <c r="BK93" s="184"/>
      <c r="BL93" s="184"/>
      <c r="BM93" s="184"/>
      <c r="BN93" s="184"/>
      <c r="BO93" s="184"/>
      <c r="BP93" s="184"/>
      <c r="BQ93" s="184"/>
      <c r="BR93" s="184"/>
      <c r="BS93" s="184"/>
      <c r="BT93" s="184"/>
      <c r="BU93" s="184"/>
      <c r="BV93" s="184"/>
      <c r="BW93" s="184"/>
      <c r="BX93" s="184"/>
      <c r="BY93" s="184"/>
      <c r="BZ93" s="184"/>
      <c r="CA93" s="184"/>
      <c r="CB93" s="184"/>
      <c r="CC93" s="184"/>
      <c r="CD93" s="184"/>
      <c r="CE93" s="184"/>
      <c r="CF93" s="184"/>
      <c r="CG93" s="184"/>
      <c r="CH93" s="184"/>
      <c r="CI93" s="184"/>
      <c r="CJ93" s="184"/>
      <c r="CK93" s="184"/>
      <c r="CL93" s="184"/>
      <c r="CM93" s="184"/>
      <c r="CN93" s="184"/>
      <c r="CO93" s="184"/>
      <c r="CP93" s="184"/>
      <c r="CQ93" s="184"/>
      <c r="CR93" s="184"/>
      <c r="CS93" s="184"/>
      <c r="CT93" s="184"/>
      <c r="CU93" s="184"/>
      <c r="CV93" s="184"/>
      <c r="CW93" s="184"/>
      <c r="CX93" s="184"/>
      <c r="CY93" s="184"/>
      <c r="CZ93" s="184"/>
      <c r="DA93" s="184"/>
      <c r="DB93" s="184"/>
      <c r="DC93" s="184"/>
      <c r="DD93" s="184"/>
      <c r="DE93" s="184"/>
      <c r="DF93" s="184"/>
      <c r="DG93" s="184"/>
      <c r="DH93" s="184"/>
      <c r="DI93" s="184"/>
      <c r="DJ93" s="184"/>
      <c r="DK93" s="184"/>
      <c r="DL93" s="184"/>
      <c r="DM93" s="184"/>
      <c r="DN93" s="184"/>
      <c r="DO93" s="184"/>
      <c r="DP93" s="184"/>
      <c r="DQ93" s="184"/>
      <c r="DR93" s="184"/>
      <c r="DS93" s="184"/>
      <c r="DT93" s="184"/>
      <c r="DU93" s="184"/>
      <c r="DV93" s="184"/>
      <c r="DW93" s="184"/>
      <c r="DX93" s="184"/>
      <c r="DY93" s="184"/>
      <c r="DZ93" s="184"/>
      <c r="EA93" s="184"/>
      <c r="EB93" s="184"/>
      <c r="EC93" s="184"/>
      <c r="ED93" s="184"/>
      <c r="EE93" s="184"/>
      <c r="EF93" s="184"/>
      <c r="EG93" s="184"/>
      <c r="EH93" s="184"/>
      <c r="EI93" s="184"/>
      <c r="EJ93" s="184"/>
      <c r="EK93" s="184"/>
      <c r="EL93" s="184"/>
      <c r="EM93" s="184"/>
      <c r="EN93" s="184"/>
      <c r="EO93" s="184"/>
      <c r="EP93" s="184"/>
      <c r="EQ93" s="184"/>
      <c r="ER93" s="184"/>
      <c r="ES93" s="184"/>
      <c r="ET93" s="184"/>
      <c r="EU93" s="184"/>
      <c r="EV93" s="184"/>
      <c r="EW93" s="184"/>
      <c r="EX93" s="184"/>
      <c r="EY93" s="184"/>
      <c r="EZ93" s="184"/>
      <c r="FA93" s="184"/>
      <c r="FB93" s="184"/>
      <c r="FC93" s="184"/>
      <c r="FD93" s="184"/>
      <c r="FE93" s="184"/>
      <c r="FF93" s="184"/>
      <c r="FG93" s="184"/>
      <c r="FH93" s="184"/>
      <c r="FI93" s="184"/>
      <c r="FJ93" s="184"/>
      <c r="FK93" s="184"/>
      <c r="FL93" s="184"/>
      <c r="FM93" s="184"/>
      <c r="FN93" s="184"/>
      <c r="FO93" s="184"/>
      <c r="FP93" s="184"/>
      <c r="FQ93" s="184"/>
      <c r="FR93" s="184"/>
      <c r="FS93" s="184"/>
      <c r="FT93" s="184"/>
      <c r="FU93" s="184"/>
      <c r="FV93" s="184"/>
      <c r="FW93" s="184"/>
      <c r="FX93" s="184"/>
      <c r="FY93" s="184"/>
      <c r="FZ93" s="184"/>
      <c r="GA93" s="184"/>
      <c r="GB93" s="184"/>
      <c r="GC93" s="184"/>
      <c r="GD93" s="184"/>
      <c r="GE93" s="184"/>
      <c r="GF93" s="184"/>
      <c r="GG93" s="184"/>
      <c r="GH93" s="184"/>
      <c r="GI93" s="184"/>
      <c r="GJ93" s="184"/>
      <c r="GK93" s="184"/>
      <c r="GL93" s="184"/>
      <c r="GM93" s="184"/>
      <c r="GN93" s="184"/>
      <c r="GO93" s="184"/>
      <c r="GP93" s="184"/>
      <c r="GQ93" s="184"/>
      <c r="GR93" s="184"/>
      <c r="GS93" s="184"/>
      <c r="GT93" s="184"/>
      <c r="GU93" s="184"/>
      <c r="GV93" s="184"/>
      <c r="GW93" s="184"/>
      <c r="GX93" s="184"/>
      <c r="GY93" s="184"/>
      <c r="GZ93" s="184"/>
      <c r="HA93" s="184"/>
      <c r="HB93" s="184"/>
      <c r="HC93" s="184"/>
      <c r="HD93" s="184"/>
      <c r="HE93" s="184"/>
      <c r="HF93" s="184"/>
      <c r="HG93" s="184"/>
      <c r="HH93" s="184"/>
      <c r="HI93" s="184"/>
      <c r="HJ93" s="184"/>
      <c r="HK93" s="184"/>
      <c r="HL93" s="184"/>
      <c r="HM93" s="184"/>
      <c r="HN93" s="184"/>
      <c r="HO93" s="184"/>
      <c r="HP93" s="184"/>
      <c r="HQ93" s="184"/>
      <c r="HR93" s="184"/>
      <c r="HS93" s="184"/>
      <c r="HT93" s="184"/>
      <c r="HU93" s="184"/>
      <c r="HV93" s="184"/>
      <c r="HW93" s="184"/>
      <c r="HX93" s="184"/>
      <c r="HY93" s="184"/>
      <c r="HZ93" s="184"/>
      <c r="IA93" s="184"/>
      <c r="IB93" s="184"/>
      <c r="IC93" s="184"/>
      <c r="ID93" s="184"/>
      <c r="IE93" s="184"/>
      <c r="IF93" s="184"/>
      <c r="IG93" s="184"/>
      <c r="IH93" s="184"/>
      <c r="II93" s="184"/>
      <c r="IJ93" s="184"/>
      <c r="IK93" s="184"/>
      <c r="IL93" s="184"/>
      <c r="IM93" s="184"/>
      <c r="IN93" s="184"/>
      <c r="IO93" s="184"/>
      <c r="IP93" s="184"/>
      <c r="IQ93" s="184"/>
      <c r="IR93" s="184"/>
      <c r="IS93" s="184"/>
      <c r="IT93" s="184"/>
      <c r="IU93" s="184"/>
      <c r="IV93" s="184"/>
      <c r="IW93" s="184"/>
      <c r="IX93" s="184"/>
      <c r="IY93" s="184"/>
      <c r="IZ93" s="184"/>
      <c r="JA93" s="184"/>
      <c r="JB93" s="184"/>
      <c r="JC93" s="184"/>
      <c r="JD93" s="184"/>
      <c r="JE93" s="184"/>
      <c r="JF93" s="184"/>
      <c r="JG93" s="184"/>
      <c r="JH93" s="184"/>
      <c r="JI93" s="111"/>
      <c r="JJ93" s="111"/>
      <c r="JK93" s="111"/>
      <c r="JL93" s="111"/>
      <c r="JM93" s="111"/>
      <c r="JN93" s="111"/>
      <c r="JO93" s="111"/>
      <c r="JP93" s="111"/>
    </row>
    <row r="94" spans="1:276" s="48" customFormat="1" ht="15">
      <c r="C94" s="182"/>
      <c r="D94" s="182"/>
      <c r="E94" s="183"/>
      <c r="F94" s="184"/>
      <c r="G94" s="184"/>
      <c r="H94" s="184"/>
      <c r="I94" s="184"/>
      <c r="J94" s="184"/>
      <c r="K94" s="184"/>
      <c r="L94" s="184"/>
      <c r="M94" s="184"/>
      <c r="N94" s="184"/>
      <c r="O94" s="184"/>
      <c r="P94" s="184"/>
      <c r="Q94" s="184"/>
      <c r="R94" s="184"/>
      <c r="S94" s="184"/>
      <c r="T94" s="184"/>
      <c r="U94" s="184"/>
      <c r="V94" s="184"/>
      <c r="W94" s="184"/>
      <c r="X94" s="184"/>
      <c r="Y94" s="184"/>
      <c r="Z94" s="184"/>
      <c r="AA94" s="184"/>
      <c r="AB94" s="184"/>
      <c r="AC94" s="184"/>
      <c r="AD94" s="184"/>
      <c r="AE94" s="184"/>
      <c r="AF94" s="184"/>
      <c r="AG94" s="184"/>
      <c r="AH94" s="184"/>
      <c r="AI94" s="184"/>
      <c r="AJ94" s="184"/>
      <c r="AK94" s="184"/>
      <c r="AL94" s="184"/>
      <c r="AM94" s="184"/>
      <c r="AN94" s="184"/>
      <c r="AO94" s="184"/>
      <c r="AP94" s="184"/>
      <c r="AQ94" s="184"/>
      <c r="AR94" s="184"/>
      <c r="AS94" s="184"/>
      <c r="AT94" s="184"/>
      <c r="AU94" s="184"/>
      <c r="AV94" s="184"/>
      <c r="AW94" s="184"/>
      <c r="AX94" s="184"/>
      <c r="AY94" s="184"/>
      <c r="AZ94" s="184"/>
      <c r="BA94" s="184"/>
      <c r="BB94" s="184"/>
      <c r="BC94" s="184"/>
      <c r="BD94" s="184"/>
      <c r="BE94" s="184"/>
      <c r="BF94" s="184"/>
      <c r="BG94" s="184"/>
      <c r="BH94" s="184"/>
      <c r="BI94" s="184"/>
      <c r="BJ94" s="184"/>
      <c r="BK94" s="184"/>
      <c r="BL94" s="184"/>
      <c r="BM94" s="184"/>
      <c r="BN94" s="184"/>
      <c r="BO94" s="184"/>
      <c r="BP94" s="184"/>
      <c r="BQ94" s="184"/>
      <c r="BR94" s="184"/>
      <c r="BS94" s="184"/>
      <c r="BT94" s="184"/>
      <c r="BU94" s="184"/>
      <c r="BV94" s="184"/>
      <c r="BW94" s="184"/>
      <c r="BX94" s="184"/>
      <c r="BY94" s="184"/>
      <c r="BZ94" s="184"/>
      <c r="CA94" s="184"/>
      <c r="CB94" s="184"/>
      <c r="CC94" s="184"/>
      <c r="CD94" s="184"/>
      <c r="CE94" s="184"/>
      <c r="CF94" s="184"/>
      <c r="CG94" s="184"/>
      <c r="CH94" s="184"/>
      <c r="CI94" s="184"/>
      <c r="CJ94" s="184"/>
      <c r="CK94" s="184"/>
      <c r="CL94" s="184"/>
      <c r="CM94" s="184"/>
      <c r="CN94" s="184"/>
      <c r="CO94" s="184"/>
      <c r="CP94" s="184"/>
      <c r="CQ94" s="184"/>
      <c r="CR94" s="184"/>
      <c r="CS94" s="184"/>
      <c r="CT94" s="184"/>
      <c r="CU94" s="184"/>
      <c r="CV94" s="184"/>
      <c r="CW94" s="184"/>
      <c r="CX94" s="184"/>
      <c r="CY94" s="184"/>
      <c r="CZ94" s="184"/>
      <c r="DA94" s="184"/>
      <c r="DB94" s="184"/>
      <c r="DC94" s="184"/>
      <c r="DD94" s="184"/>
      <c r="DE94" s="184"/>
      <c r="DF94" s="184"/>
      <c r="DG94" s="184"/>
      <c r="DH94" s="184"/>
      <c r="DI94" s="184"/>
      <c r="DJ94" s="184"/>
      <c r="DK94" s="184"/>
      <c r="DL94" s="184"/>
      <c r="DM94" s="184"/>
      <c r="DN94" s="184"/>
      <c r="DO94" s="184"/>
      <c r="DP94" s="184"/>
      <c r="DQ94" s="184"/>
      <c r="DR94" s="184"/>
      <c r="DS94" s="184"/>
      <c r="DT94" s="184"/>
      <c r="DU94" s="184"/>
      <c r="DV94" s="184"/>
      <c r="DW94" s="184"/>
      <c r="DX94" s="184"/>
      <c r="DY94" s="184"/>
      <c r="DZ94" s="184"/>
      <c r="EA94" s="184"/>
      <c r="EB94" s="184"/>
      <c r="EC94" s="184"/>
      <c r="ED94" s="184"/>
      <c r="EE94" s="184"/>
      <c r="EF94" s="184"/>
      <c r="EG94" s="184"/>
      <c r="EH94" s="184"/>
      <c r="EI94" s="184"/>
      <c r="EJ94" s="184"/>
      <c r="EK94" s="184"/>
      <c r="EL94" s="184"/>
      <c r="EM94" s="184"/>
      <c r="EN94" s="184"/>
      <c r="EO94" s="184"/>
      <c r="EP94" s="184"/>
      <c r="EQ94" s="184"/>
      <c r="ER94" s="184"/>
      <c r="ES94" s="184"/>
      <c r="ET94" s="184"/>
      <c r="EU94" s="184"/>
      <c r="EV94" s="184"/>
      <c r="EW94" s="184"/>
      <c r="EX94" s="184"/>
      <c r="EY94" s="184"/>
      <c r="EZ94" s="184"/>
      <c r="FA94" s="184"/>
      <c r="FB94" s="184"/>
      <c r="FC94" s="184"/>
      <c r="FD94" s="184"/>
      <c r="FE94" s="184"/>
      <c r="FF94" s="184"/>
      <c r="FG94" s="184"/>
      <c r="FH94" s="184"/>
      <c r="FI94" s="184"/>
      <c r="FJ94" s="184"/>
      <c r="FK94" s="184"/>
      <c r="FL94" s="184"/>
      <c r="FM94" s="184"/>
      <c r="FN94" s="184"/>
      <c r="FO94" s="184"/>
      <c r="FP94" s="184"/>
      <c r="FQ94" s="184"/>
      <c r="FR94" s="184"/>
      <c r="FS94" s="184"/>
      <c r="FT94" s="184"/>
      <c r="FU94" s="184"/>
      <c r="FV94" s="184"/>
      <c r="FW94" s="184"/>
      <c r="FX94" s="184"/>
      <c r="FY94" s="184"/>
      <c r="FZ94" s="184"/>
      <c r="GA94" s="184"/>
      <c r="GB94" s="184"/>
      <c r="GC94" s="184"/>
      <c r="GD94" s="184"/>
      <c r="GE94" s="184"/>
      <c r="GF94" s="184"/>
      <c r="GG94" s="184"/>
      <c r="GH94" s="184"/>
      <c r="GI94" s="184"/>
      <c r="GJ94" s="184"/>
      <c r="GK94" s="184"/>
      <c r="GL94" s="184"/>
      <c r="GM94" s="184"/>
      <c r="GN94" s="184"/>
      <c r="GO94" s="184"/>
      <c r="GP94" s="184"/>
      <c r="GQ94" s="184"/>
      <c r="GR94" s="184"/>
      <c r="GS94" s="184"/>
      <c r="GT94" s="184"/>
      <c r="GU94" s="184"/>
      <c r="GV94" s="184"/>
      <c r="GW94" s="184"/>
      <c r="GX94" s="184"/>
      <c r="GY94" s="184"/>
      <c r="GZ94" s="184"/>
      <c r="HA94" s="184"/>
      <c r="HB94" s="184"/>
      <c r="HC94" s="184"/>
      <c r="HD94" s="184"/>
      <c r="HE94" s="184"/>
      <c r="HF94" s="184"/>
      <c r="HG94" s="184"/>
      <c r="HH94" s="184"/>
      <c r="HI94" s="184"/>
      <c r="HJ94" s="184"/>
      <c r="HK94" s="184"/>
      <c r="HL94" s="184"/>
      <c r="HM94" s="184"/>
      <c r="HN94" s="184"/>
      <c r="HO94" s="184"/>
      <c r="HP94" s="184"/>
      <c r="HQ94" s="184"/>
      <c r="HR94" s="184"/>
      <c r="HS94" s="184"/>
      <c r="HT94" s="184"/>
      <c r="HU94" s="184"/>
      <c r="HV94" s="184"/>
      <c r="HW94" s="184"/>
      <c r="HX94" s="184"/>
      <c r="HY94" s="184"/>
      <c r="HZ94" s="184"/>
      <c r="IA94" s="184"/>
      <c r="IB94" s="184"/>
      <c r="IC94" s="184"/>
      <c r="ID94" s="184"/>
      <c r="IE94" s="184"/>
      <c r="IF94" s="184"/>
      <c r="IG94" s="184"/>
      <c r="IH94" s="184"/>
      <c r="II94" s="184"/>
      <c r="IJ94" s="184"/>
      <c r="IK94" s="184"/>
      <c r="IL94" s="184"/>
      <c r="IM94" s="184"/>
      <c r="IN94" s="184"/>
      <c r="IO94" s="184"/>
      <c r="IP94" s="184"/>
      <c r="IQ94" s="184"/>
      <c r="IR94" s="184"/>
      <c r="IS94" s="184"/>
      <c r="IT94" s="184"/>
      <c r="IU94" s="184"/>
      <c r="IV94" s="184"/>
      <c r="IW94" s="184"/>
      <c r="IX94" s="184"/>
      <c r="IY94" s="184"/>
      <c r="IZ94" s="184"/>
      <c r="JA94" s="184"/>
      <c r="JB94" s="184"/>
      <c r="JC94" s="184"/>
      <c r="JD94" s="184"/>
      <c r="JE94" s="184"/>
      <c r="JF94" s="184"/>
      <c r="JG94" s="184"/>
      <c r="JH94" s="184"/>
      <c r="JI94" s="111"/>
      <c r="JJ94" s="111"/>
      <c r="JK94" s="111"/>
      <c r="JL94" s="111"/>
      <c r="JM94" s="111"/>
      <c r="JN94" s="111"/>
      <c r="JO94" s="111"/>
      <c r="JP94" s="111"/>
    </row>
    <row r="95" spans="1:276" s="48" customFormat="1" ht="20.25">
      <c r="C95" s="182"/>
      <c r="D95" s="182"/>
      <c r="E95" s="183"/>
      <c r="F95" s="184"/>
      <c r="G95" s="185"/>
      <c r="H95" s="184"/>
      <c r="I95" s="184"/>
      <c r="J95" s="184"/>
      <c r="K95" s="111"/>
      <c r="L95" s="184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  <c r="AB95" s="111"/>
      <c r="AC95" s="111"/>
      <c r="AD95" s="111"/>
      <c r="AE95" s="111"/>
      <c r="AF95" s="111"/>
      <c r="AG95" s="111"/>
      <c r="AH95" s="111"/>
      <c r="AI95" s="111"/>
      <c r="AJ95" s="111"/>
      <c r="AK95" s="111"/>
      <c r="AL95" s="111"/>
      <c r="AM95" s="111"/>
      <c r="AN95" s="111"/>
      <c r="AO95" s="111"/>
      <c r="AP95" s="111"/>
      <c r="AQ95" s="111"/>
      <c r="AR95" s="111"/>
      <c r="AS95" s="111"/>
      <c r="AT95" s="111"/>
      <c r="AU95" s="111"/>
      <c r="AV95" s="111"/>
      <c r="AW95" s="111"/>
      <c r="AX95" s="111"/>
      <c r="AY95" s="111"/>
      <c r="AZ95" s="111"/>
      <c r="BA95" s="111"/>
      <c r="BB95" s="111"/>
      <c r="BC95" s="111"/>
      <c r="BD95" s="111"/>
      <c r="BE95" s="111"/>
      <c r="BF95" s="111"/>
      <c r="BG95" s="111"/>
      <c r="BH95" s="111"/>
      <c r="BI95" s="111"/>
      <c r="BJ95" s="111"/>
      <c r="BK95" s="111"/>
      <c r="BL95" s="111"/>
      <c r="BM95" s="111"/>
      <c r="BN95" s="111"/>
      <c r="BO95" s="111"/>
      <c r="BP95" s="111"/>
      <c r="BQ95" s="111"/>
      <c r="BR95" s="111"/>
      <c r="BS95" s="111"/>
      <c r="BT95" s="111"/>
      <c r="BU95" s="111"/>
      <c r="BV95" s="111"/>
      <c r="BW95" s="111"/>
      <c r="BX95" s="111"/>
      <c r="BY95" s="111"/>
      <c r="BZ95" s="111"/>
      <c r="CA95" s="111"/>
      <c r="CB95" s="111"/>
      <c r="CC95" s="111"/>
      <c r="CD95" s="111"/>
      <c r="CE95" s="111"/>
      <c r="CF95" s="111">
        <f>CF91-CF90</f>
        <v>13.849700000000002</v>
      </c>
      <c r="CG95" s="111"/>
      <c r="CH95" s="111"/>
      <c r="CI95" s="111"/>
      <c r="CJ95" s="111"/>
      <c r="CK95" s="111"/>
      <c r="CL95" s="111"/>
      <c r="CM95" s="111"/>
      <c r="CN95" s="111"/>
      <c r="CO95" s="111"/>
      <c r="CP95" s="111"/>
      <c r="CQ95" s="111"/>
      <c r="CR95" s="111"/>
      <c r="CS95" s="111"/>
      <c r="CT95" s="111"/>
      <c r="CU95" s="111"/>
      <c r="CV95" s="111"/>
      <c r="CW95" s="111"/>
      <c r="CX95" s="111"/>
      <c r="CY95" s="111"/>
      <c r="CZ95" s="111"/>
      <c r="DA95" s="111"/>
      <c r="DB95" s="111"/>
      <c r="DC95" s="111"/>
      <c r="DD95" s="111"/>
      <c r="DE95" s="111"/>
      <c r="DF95" s="111"/>
      <c r="DG95" s="111"/>
      <c r="DH95" s="111"/>
      <c r="DI95" s="111"/>
      <c r="DJ95" s="111"/>
      <c r="DK95" s="111"/>
      <c r="DL95" s="111"/>
      <c r="DM95" s="111"/>
      <c r="DN95" s="111"/>
      <c r="DO95" s="111"/>
      <c r="DP95" s="111"/>
      <c r="DQ95" s="111"/>
      <c r="DR95" s="111"/>
      <c r="DS95" s="111"/>
      <c r="DT95" s="111"/>
      <c r="DU95" s="111"/>
      <c r="DV95" s="111"/>
      <c r="DW95" s="111"/>
      <c r="DX95" s="111"/>
      <c r="DY95" s="111"/>
      <c r="DZ95" s="111"/>
      <c r="EA95" s="111"/>
      <c r="EB95" s="111"/>
      <c r="EC95" s="111"/>
      <c r="ED95" s="111"/>
      <c r="EE95" s="111"/>
      <c r="EF95" s="111"/>
      <c r="EG95" s="111"/>
      <c r="EH95" s="111"/>
      <c r="EI95" s="111"/>
      <c r="EJ95" s="111"/>
      <c r="EK95" s="111"/>
      <c r="EL95" s="111"/>
      <c r="EM95" s="111"/>
      <c r="EN95" s="111"/>
      <c r="EO95" s="111"/>
      <c r="EP95" s="111"/>
      <c r="EQ95" s="111"/>
      <c r="ER95" s="111"/>
      <c r="ES95" s="111"/>
      <c r="ET95" s="111"/>
      <c r="EU95" s="111"/>
      <c r="EV95" s="111"/>
      <c r="EW95" s="111"/>
      <c r="EX95" s="111"/>
      <c r="EY95" s="111"/>
      <c r="EZ95" s="111"/>
      <c r="FA95" s="111"/>
      <c r="FB95" s="111"/>
      <c r="FC95" s="111"/>
      <c r="FD95" s="111"/>
      <c r="FE95" s="111"/>
      <c r="FF95" s="111"/>
      <c r="FG95" s="111"/>
      <c r="FH95" s="111"/>
      <c r="FI95" s="111"/>
      <c r="FJ95" s="111"/>
      <c r="FK95" s="111"/>
      <c r="FL95" s="111"/>
      <c r="FM95" s="111"/>
      <c r="FN95" s="111"/>
      <c r="FO95" s="111"/>
      <c r="FP95" s="111"/>
      <c r="FQ95" s="111"/>
      <c r="FR95" s="111"/>
      <c r="FS95" s="111"/>
      <c r="FT95" s="111"/>
      <c r="FU95" s="111"/>
      <c r="FV95" s="111"/>
      <c r="FW95" s="111"/>
      <c r="FX95" s="111"/>
      <c r="FY95" s="111"/>
      <c r="FZ95" s="111"/>
      <c r="GA95" s="111"/>
      <c r="GB95" s="111"/>
      <c r="GC95" s="111"/>
      <c r="GD95" s="111"/>
      <c r="GE95" s="111"/>
      <c r="GF95" s="111"/>
      <c r="GG95" s="111"/>
      <c r="GH95" s="111"/>
      <c r="GI95" s="111"/>
      <c r="GJ95" s="111"/>
      <c r="GK95" s="111"/>
      <c r="GL95" s="111"/>
      <c r="GM95" s="111"/>
      <c r="GN95" s="111"/>
      <c r="GO95" s="111"/>
      <c r="GP95" s="111"/>
      <c r="GQ95" s="111"/>
      <c r="GR95" s="111"/>
      <c r="GS95" s="111"/>
      <c r="GT95" s="111"/>
      <c r="GU95" s="111"/>
      <c r="GV95" s="111"/>
      <c r="GW95" s="111"/>
      <c r="GX95" s="111"/>
      <c r="GY95" s="111"/>
      <c r="GZ95" s="111"/>
      <c r="HA95" s="111"/>
      <c r="HB95" s="111"/>
      <c r="HC95" s="111"/>
      <c r="HD95" s="111"/>
      <c r="HE95" s="111"/>
      <c r="HF95" s="111"/>
      <c r="HG95" s="111"/>
      <c r="HH95" s="111"/>
      <c r="HI95" s="111"/>
      <c r="HJ95" s="111"/>
      <c r="HK95" s="111"/>
      <c r="HL95" s="111"/>
      <c r="HM95" s="111"/>
      <c r="HN95" s="111"/>
      <c r="HO95" s="111"/>
      <c r="HP95" s="111"/>
      <c r="HQ95" s="111"/>
      <c r="HR95" s="111"/>
      <c r="HS95" s="111"/>
      <c r="HT95" s="111"/>
      <c r="HU95" s="111"/>
      <c r="HV95" s="111"/>
      <c r="HW95" s="111"/>
      <c r="HX95" s="111"/>
      <c r="HY95" s="111"/>
      <c r="HZ95" s="111"/>
      <c r="IA95" s="111"/>
      <c r="IB95" s="111"/>
      <c r="IC95" s="111"/>
      <c r="ID95" s="111"/>
      <c r="IE95" s="111"/>
      <c r="IF95" s="111"/>
      <c r="IG95" s="111"/>
      <c r="IH95" s="111"/>
      <c r="II95" s="111"/>
      <c r="IJ95" s="111"/>
      <c r="IK95" s="111"/>
      <c r="IL95" s="111"/>
      <c r="IM95" s="111"/>
      <c r="IN95" s="111"/>
      <c r="IO95" s="111"/>
      <c r="IP95" s="111"/>
      <c r="IQ95" s="111"/>
      <c r="IR95" s="111"/>
      <c r="IS95" s="111"/>
      <c r="IT95" s="111"/>
      <c r="IU95" s="111"/>
      <c r="IV95" s="111"/>
      <c r="IW95" s="111"/>
      <c r="IX95" s="111"/>
      <c r="IY95" s="111"/>
      <c r="IZ95" s="111"/>
      <c r="JA95" s="111"/>
      <c r="JB95" s="111"/>
      <c r="JC95" s="111"/>
      <c r="JD95" s="111"/>
      <c r="JE95" s="111"/>
      <c r="JF95" s="111"/>
      <c r="JG95" s="111"/>
      <c r="JH95" s="111"/>
      <c r="JI95" s="222" t="s">
        <v>118</v>
      </c>
      <c r="JJ95" s="222"/>
      <c r="JK95" s="222"/>
      <c r="JL95" s="222"/>
      <c r="JM95" s="222" t="s">
        <v>127</v>
      </c>
      <c r="JN95" s="222"/>
      <c r="JO95" s="222"/>
      <c r="JP95" s="222"/>
    </row>
    <row r="96" spans="1:276" s="48" customFormat="1" ht="20.25">
      <c r="C96" s="182"/>
      <c r="D96" s="182"/>
      <c r="E96" s="183"/>
      <c r="F96" s="184"/>
      <c r="G96" s="185"/>
      <c r="H96" s="184"/>
      <c r="I96" s="184"/>
      <c r="J96" s="184"/>
      <c r="K96" s="111"/>
      <c r="L96" s="184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  <c r="AB96" s="111"/>
      <c r="AC96" s="111"/>
      <c r="AD96" s="111"/>
      <c r="AE96" s="111"/>
      <c r="AF96" s="111"/>
      <c r="AG96" s="111"/>
      <c r="AH96" s="111"/>
      <c r="AI96" s="111"/>
      <c r="AJ96" s="111"/>
      <c r="AK96" s="111"/>
      <c r="AL96" s="111"/>
      <c r="AM96" s="111"/>
      <c r="AN96" s="111"/>
      <c r="AO96" s="111"/>
      <c r="AP96" s="111"/>
      <c r="AQ96" s="111"/>
      <c r="AR96" s="111"/>
      <c r="AS96" s="111"/>
      <c r="AT96" s="111"/>
      <c r="AU96" s="111"/>
      <c r="AV96" s="111"/>
      <c r="AW96" s="111"/>
      <c r="AX96" s="111"/>
      <c r="AY96" s="111"/>
      <c r="AZ96" s="111"/>
      <c r="BA96" s="111"/>
      <c r="BB96" s="111"/>
      <c r="BC96" s="111"/>
      <c r="BD96" s="111"/>
      <c r="BE96" s="111"/>
      <c r="BF96" s="111"/>
      <c r="BG96" s="111"/>
      <c r="BH96" s="111"/>
      <c r="BI96" s="111"/>
      <c r="BJ96" s="111"/>
      <c r="BK96" s="111"/>
      <c r="BL96" s="111"/>
      <c r="BM96" s="111"/>
      <c r="BN96" s="111"/>
      <c r="BO96" s="111"/>
      <c r="BP96" s="111"/>
      <c r="BQ96" s="111"/>
      <c r="BR96" s="111"/>
      <c r="BS96" s="111"/>
      <c r="BT96" s="111"/>
      <c r="BU96" s="111"/>
      <c r="BV96" s="111"/>
      <c r="BW96" s="111"/>
      <c r="BX96" s="111"/>
      <c r="BY96" s="111"/>
      <c r="BZ96" s="111"/>
      <c r="CA96" s="111"/>
      <c r="CB96" s="111"/>
      <c r="CC96" s="111"/>
      <c r="CD96" s="111"/>
      <c r="CE96" s="111">
        <f>CF83-CF96</f>
        <v>-0.41549100000000005</v>
      </c>
      <c r="CF96" s="111">
        <f>CF95*3%</f>
        <v>0.41549100000000005</v>
      </c>
      <c r="CG96" s="111"/>
      <c r="CH96" s="111"/>
      <c r="CI96" s="111"/>
      <c r="CJ96" s="111"/>
      <c r="CK96" s="111"/>
      <c r="CL96" s="111"/>
      <c r="CM96" s="111"/>
      <c r="CN96" s="111"/>
      <c r="CO96" s="111"/>
      <c r="CP96" s="111"/>
      <c r="CQ96" s="111"/>
      <c r="CR96" s="111"/>
      <c r="CS96" s="111"/>
      <c r="CT96" s="111"/>
      <c r="CU96" s="111"/>
      <c r="CV96" s="111"/>
      <c r="CW96" s="111"/>
      <c r="CX96" s="111"/>
      <c r="CY96" s="111"/>
      <c r="CZ96" s="111"/>
      <c r="DA96" s="111"/>
      <c r="DB96" s="111"/>
      <c r="DC96" s="111"/>
      <c r="DD96" s="111"/>
      <c r="DE96" s="111"/>
      <c r="DF96" s="111"/>
      <c r="DG96" s="111"/>
      <c r="DH96" s="111"/>
      <c r="DI96" s="111"/>
      <c r="DJ96" s="111"/>
      <c r="DK96" s="111"/>
      <c r="DL96" s="111"/>
      <c r="DM96" s="111"/>
      <c r="DN96" s="111"/>
      <c r="DO96" s="111"/>
      <c r="DP96" s="111"/>
      <c r="DQ96" s="111"/>
      <c r="DR96" s="111"/>
      <c r="DS96" s="111"/>
      <c r="DT96" s="111"/>
      <c r="DU96" s="111"/>
      <c r="DV96" s="111"/>
      <c r="DW96" s="111"/>
      <c r="DX96" s="111"/>
      <c r="DY96" s="111"/>
      <c r="DZ96" s="111"/>
      <c r="EA96" s="111"/>
      <c r="EB96" s="111"/>
      <c r="EC96" s="111"/>
      <c r="ED96" s="111"/>
      <c r="EE96" s="111"/>
      <c r="EF96" s="111"/>
      <c r="EG96" s="111"/>
      <c r="EH96" s="111"/>
      <c r="EI96" s="111"/>
      <c r="EJ96" s="111"/>
      <c r="EK96" s="111"/>
      <c r="EL96" s="111"/>
      <c r="EM96" s="111"/>
      <c r="EN96" s="111"/>
      <c r="EO96" s="111"/>
      <c r="EP96" s="111"/>
      <c r="EQ96" s="111"/>
      <c r="ER96" s="111"/>
      <c r="ES96" s="111"/>
      <c r="ET96" s="111"/>
      <c r="EU96" s="111"/>
      <c r="EV96" s="111"/>
      <c r="EW96" s="111"/>
      <c r="EX96" s="111"/>
      <c r="EY96" s="111"/>
      <c r="EZ96" s="111"/>
      <c r="FA96" s="111"/>
      <c r="FB96" s="111"/>
      <c r="FC96" s="111"/>
      <c r="FD96" s="111"/>
      <c r="FE96" s="111"/>
      <c r="FF96" s="111"/>
      <c r="FG96" s="111"/>
      <c r="FH96" s="111"/>
      <c r="FI96" s="111"/>
      <c r="FJ96" s="111"/>
      <c r="FK96" s="111"/>
      <c r="FL96" s="111"/>
      <c r="FM96" s="111"/>
      <c r="FN96" s="111"/>
      <c r="FO96" s="111"/>
      <c r="FP96" s="111"/>
      <c r="FQ96" s="111"/>
      <c r="FR96" s="111"/>
      <c r="FS96" s="111"/>
      <c r="FT96" s="111"/>
      <c r="FU96" s="111"/>
      <c r="FV96" s="111"/>
      <c r="FW96" s="111"/>
      <c r="FX96" s="111"/>
      <c r="FY96" s="111"/>
      <c r="FZ96" s="111"/>
      <c r="GA96" s="111"/>
      <c r="GB96" s="111"/>
      <c r="GC96" s="111"/>
      <c r="GD96" s="111"/>
      <c r="GE96" s="111"/>
      <c r="GF96" s="111"/>
      <c r="GG96" s="111"/>
      <c r="GH96" s="111"/>
      <c r="GI96" s="111"/>
      <c r="GJ96" s="111"/>
      <c r="GK96" s="111"/>
      <c r="GL96" s="111"/>
      <c r="GM96" s="111"/>
      <c r="GN96" s="111"/>
      <c r="GO96" s="111"/>
      <c r="GP96" s="111"/>
      <c r="GQ96" s="111"/>
      <c r="GR96" s="111"/>
      <c r="GS96" s="111"/>
      <c r="GT96" s="111"/>
      <c r="GU96" s="111"/>
      <c r="GV96" s="111"/>
      <c r="GW96" s="111"/>
      <c r="GX96" s="111"/>
      <c r="GY96" s="111"/>
      <c r="GZ96" s="111"/>
      <c r="HA96" s="111"/>
      <c r="HB96" s="111"/>
      <c r="HC96" s="111"/>
      <c r="HD96" s="111"/>
      <c r="HE96" s="111"/>
      <c r="HF96" s="111"/>
      <c r="HG96" s="111"/>
      <c r="HH96" s="111"/>
      <c r="HI96" s="111"/>
      <c r="HJ96" s="111"/>
      <c r="HK96" s="111"/>
      <c r="HL96" s="111"/>
      <c r="HM96" s="111"/>
      <c r="HN96" s="111"/>
      <c r="HO96" s="111"/>
      <c r="HP96" s="111"/>
      <c r="HQ96" s="111"/>
      <c r="HR96" s="111"/>
      <c r="HS96" s="111"/>
      <c r="HT96" s="111"/>
      <c r="HU96" s="111"/>
      <c r="HV96" s="111"/>
      <c r="HW96" s="111"/>
      <c r="HX96" s="111"/>
      <c r="HY96" s="111"/>
      <c r="HZ96" s="111"/>
      <c r="IA96" s="111"/>
      <c r="IB96" s="111"/>
      <c r="IC96" s="111"/>
      <c r="ID96" s="111"/>
      <c r="IE96" s="111"/>
      <c r="IF96" s="111"/>
      <c r="IG96" s="111"/>
      <c r="IH96" s="111"/>
      <c r="II96" s="111"/>
      <c r="IJ96" s="111"/>
      <c r="IK96" s="111"/>
      <c r="IL96" s="111"/>
      <c r="IM96" s="111"/>
      <c r="IN96" s="111"/>
      <c r="IO96" s="111"/>
      <c r="IP96" s="111"/>
      <c r="IQ96" s="111"/>
      <c r="IR96" s="111"/>
      <c r="IS96" s="111"/>
      <c r="IT96" s="111"/>
      <c r="IU96" s="111"/>
      <c r="IV96" s="111"/>
      <c r="IW96" s="111"/>
      <c r="IX96" s="111"/>
      <c r="IY96" s="111"/>
      <c r="IZ96" s="111"/>
      <c r="JA96" s="111"/>
      <c r="JB96" s="111"/>
      <c r="JC96" s="111"/>
      <c r="JD96" s="111"/>
      <c r="JE96" s="111"/>
      <c r="JF96" s="111"/>
      <c r="JG96" s="111"/>
      <c r="JH96" s="111"/>
      <c r="JI96" s="222" t="s">
        <v>128</v>
      </c>
      <c r="JJ96" s="222"/>
      <c r="JK96" s="222"/>
      <c r="JL96" s="222"/>
      <c r="JM96" s="222" t="s">
        <v>129</v>
      </c>
      <c r="JN96" s="222"/>
      <c r="JO96" s="222"/>
      <c r="JP96" s="222"/>
    </row>
    <row r="97" spans="3:276" s="48" customFormat="1" ht="15">
      <c r="C97" s="182"/>
      <c r="D97" s="182"/>
      <c r="E97" s="183"/>
      <c r="F97" s="184"/>
      <c r="G97" s="185"/>
      <c r="H97" s="184"/>
      <c r="I97" s="184"/>
      <c r="J97" s="184"/>
      <c r="K97" s="111"/>
      <c r="L97" s="184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  <c r="AB97" s="111"/>
      <c r="AC97" s="111"/>
      <c r="AD97" s="111"/>
      <c r="AE97" s="111"/>
      <c r="AF97" s="111"/>
      <c r="AG97" s="111"/>
      <c r="AH97" s="111"/>
      <c r="AI97" s="111"/>
      <c r="AJ97" s="111"/>
      <c r="AK97" s="111"/>
      <c r="AL97" s="111"/>
      <c r="AM97" s="111"/>
      <c r="AN97" s="111"/>
      <c r="AO97" s="111"/>
      <c r="AP97" s="111"/>
      <c r="AQ97" s="111"/>
      <c r="AR97" s="111"/>
      <c r="AS97" s="111"/>
      <c r="AT97" s="111"/>
      <c r="AU97" s="111"/>
      <c r="AV97" s="111"/>
      <c r="AW97" s="111"/>
      <c r="AX97" s="111"/>
      <c r="AY97" s="111"/>
      <c r="AZ97" s="111"/>
      <c r="BA97" s="111"/>
      <c r="BB97" s="111"/>
      <c r="BC97" s="111"/>
      <c r="BD97" s="111"/>
      <c r="BE97" s="111"/>
      <c r="BF97" s="111"/>
      <c r="BG97" s="111"/>
      <c r="BH97" s="111"/>
      <c r="BI97" s="111"/>
      <c r="BJ97" s="111"/>
      <c r="BK97" s="111"/>
      <c r="BL97" s="111"/>
      <c r="BM97" s="111"/>
      <c r="BN97" s="111"/>
      <c r="BO97" s="111"/>
      <c r="BP97" s="111"/>
      <c r="BQ97" s="111"/>
      <c r="BR97" s="111"/>
      <c r="BS97" s="111"/>
      <c r="BT97" s="111"/>
      <c r="BU97" s="111"/>
      <c r="BV97" s="111"/>
      <c r="BW97" s="111"/>
      <c r="BX97" s="111"/>
      <c r="BY97" s="111"/>
      <c r="BZ97" s="111"/>
      <c r="CA97" s="111"/>
      <c r="CB97" s="111"/>
      <c r="CC97" s="111"/>
      <c r="CD97" s="111"/>
      <c r="CE97" s="111"/>
      <c r="CF97" s="111"/>
      <c r="CG97" s="111"/>
      <c r="CH97" s="111"/>
      <c r="CI97" s="111"/>
      <c r="CJ97" s="111"/>
      <c r="CK97" s="111"/>
      <c r="CL97" s="111"/>
      <c r="CM97" s="111"/>
      <c r="CN97" s="111"/>
      <c r="CO97" s="111"/>
      <c r="CP97" s="111"/>
      <c r="CQ97" s="111"/>
      <c r="CR97" s="111"/>
      <c r="CS97" s="111"/>
      <c r="CT97" s="111"/>
      <c r="CU97" s="111"/>
      <c r="CV97" s="111"/>
      <c r="CW97" s="111"/>
      <c r="CX97" s="111"/>
      <c r="CY97" s="111"/>
      <c r="CZ97" s="111"/>
      <c r="DA97" s="111"/>
      <c r="DB97" s="111"/>
      <c r="DC97" s="111"/>
      <c r="DD97" s="111"/>
      <c r="DE97" s="111"/>
      <c r="DF97" s="111"/>
      <c r="DG97" s="111"/>
      <c r="DH97" s="111"/>
      <c r="DI97" s="111"/>
      <c r="DJ97" s="111"/>
      <c r="DK97" s="111"/>
      <c r="DL97" s="111"/>
      <c r="DM97" s="111"/>
      <c r="DN97" s="111"/>
      <c r="DO97" s="111"/>
      <c r="DP97" s="111"/>
      <c r="DQ97" s="111"/>
      <c r="DR97" s="111"/>
      <c r="DS97" s="111"/>
      <c r="DT97" s="111"/>
      <c r="DU97" s="111"/>
      <c r="DV97" s="111"/>
      <c r="DW97" s="111"/>
      <c r="DX97" s="111"/>
      <c r="DY97" s="111"/>
      <c r="DZ97" s="111"/>
      <c r="EA97" s="111"/>
      <c r="EB97" s="111"/>
      <c r="EC97" s="111"/>
      <c r="ED97" s="111"/>
      <c r="EE97" s="111"/>
      <c r="EF97" s="111"/>
      <c r="EG97" s="111"/>
      <c r="EH97" s="111"/>
      <c r="EI97" s="111"/>
      <c r="EJ97" s="111"/>
      <c r="EK97" s="111"/>
      <c r="EL97" s="111"/>
      <c r="EM97" s="111"/>
      <c r="EN97" s="111"/>
      <c r="EO97" s="111"/>
      <c r="EP97" s="111"/>
      <c r="EQ97" s="111"/>
      <c r="ER97" s="111"/>
      <c r="ES97" s="111"/>
      <c r="ET97" s="111"/>
      <c r="EU97" s="111"/>
      <c r="EV97" s="111"/>
      <c r="EW97" s="111"/>
      <c r="EX97" s="111"/>
      <c r="EY97" s="111"/>
      <c r="EZ97" s="111"/>
      <c r="FA97" s="111"/>
      <c r="FB97" s="111"/>
      <c r="FC97" s="111"/>
      <c r="FD97" s="111"/>
      <c r="FE97" s="111"/>
      <c r="FF97" s="111"/>
      <c r="FG97" s="111"/>
      <c r="FH97" s="111"/>
      <c r="FI97" s="111"/>
      <c r="FJ97" s="111"/>
      <c r="FK97" s="111"/>
      <c r="FL97" s="111"/>
      <c r="FM97" s="111"/>
      <c r="FN97" s="111"/>
      <c r="FO97" s="111"/>
      <c r="FP97" s="111"/>
      <c r="FQ97" s="111"/>
      <c r="FR97" s="111"/>
      <c r="FS97" s="111"/>
      <c r="FT97" s="111"/>
      <c r="FU97" s="111"/>
      <c r="FV97" s="111"/>
      <c r="FW97" s="111"/>
      <c r="FX97" s="111"/>
      <c r="FY97" s="111"/>
      <c r="FZ97" s="111"/>
      <c r="GA97" s="111"/>
      <c r="GB97" s="111"/>
      <c r="GC97" s="111"/>
      <c r="GD97" s="111"/>
      <c r="GE97" s="111"/>
      <c r="GF97" s="111"/>
      <c r="GG97" s="111"/>
      <c r="GH97" s="111"/>
      <c r="GI97" s="111"/>
      <c r="GJ97" s="111"/>
      <c r="GK97" s="111"/>
      <c r="GL97" s="111"/>
      <c r="GM97" s="111"/>
      <c r="GN97" s="111"/>
      <c r="GO97" s="111"/>
      <c r="GP97" s="111"/>
      <c r="GQ97" s="111"/>
      <c r="GR97" s="111"/>
      <c r="GS97" s="111"/>
      <c r="GT97" s="111"/>
      <c r="GU97" s="111"/>
      <c r="GV97" s="111"/>
      <c r="GW97" s="111"/>
      <c r="GX97" s="111"/>
      <c r="GY97" s="111"/>
      <c r="GZ97" s="111"/>
      <c r="HA97" s="111"/>
      <c r="HB97" s="111"/>
      <c r="HC97" s="111"/>
      <c r="HD97" s="111"/>
      <c r="HE97" s="111"/>
      <c r="HF97" s="111"/>
      <c r="HG97" s="111"/>
      <c r="HH97" s="111"/>
      <c r="HI97" s="111"/>
      <c r="HJ97" s="111"/>
      <c r="HK97" s="111"/>
      <c r="HL97" s="111"/>
      <c r="HM97" s="111"/>
      <c r="HN97" s="111"/>
      <c r="HO97" s="111"/>
      <c r="HP97" s="111"/>
      <c r="HQ97" s="111"/>
      <c r="HR97" s="111"/>
      <c r="HS97" s="111"/>
      <c r="HT97" s="111"/>
      <c r="HU97" s="111"/>
      <c r="HV97" s="111"/>
      <c r="HW97" s="111"/>
      <c r="HX97" s="111"/>
      <c r="HY97" s="111"/>
      <c r="HZ97" s="111"/>
      <c r="IA97" s="111"/>
      <c r="IB97" s="111"/>
      <c r="IC97" s="111"/>
      <c r="ID97" s="111"/>
      <c r="IE97" s="111"/>
      <c r="IF97" s="111"/>
      <c r="IG97" s="111"/>
      <c r="IH97" s="111"/>
      <c r="II97" s="111"/>
      <c r="IJ97" s="111"/>
      <c r="IK97" s="111"/>
      <c r="IL97" s="111"/>
      <c r="IM97" s="111"/>
      <c r="IN97" s="111"/>
      <c r="IO97" s="111"/>
      <c r="IP97" s="111"/>
      <c r="IQ97" s="111"/>
      <c r="IR97" s="111"/>
      <c r="IS97" s="111"/>
      <c r="IT97" s="111"/>
      <c r="IU97" s="111"/>
      <c r="IV97" s="111"/>
      <c r="IW97" s="111"/>
      <c r="IX97" s="111"/>
      <c r="IY97" s="111"/>
      <c r="IZ97" s="111"/>
      <c r="JA97" s="111"/>
      <c r="JB97" s="111"/>
      <c r="JC97" s="111"/>
      <c r="JD97" s="111"/>
      <c r="JE97" s="111"/>
      <c r="JF97" s="111"/>
      <c r="JG97" s="111"/>
      <c r="JH97" s="111"/>
      <c r="JI97" s="111"/>
      <c r="JJ97" s="111"/>
      <c r="JK97" s="111"/>
      <c r="JL97" s="111"/>
      <c r="JM97" s="111"/>
      <c r="JN97" s="111"/>
      <c r="JO97" s="111"/>
      <c r="JP97" s="111"/>
    </row>
    <row r="98" spans="3:276" s="48" customFormat="1" ht="15">
      <c r="C98" s="182"/>
      <c r="D98" s="182"/>
      <c r="E98" s="183"/>
      <c r="F98" s="184"/>
      <c r="G98" s="185"/>
      <c r="H98" s="184"/>
      <c r="I98" s="184"/>
      <c r="J98" s="184"/>
      <c r="K98" s="111"/>
      <c r="L98" s="184"/>
      <c r="M98" s="111"/>
      <c r="N98" s="111"/>
      <c r="O98" s="111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  <c r="AB98" s="111"/>
      <c r="AC98" s="111"/>
      <c r="AD98" s="111"/>
      <c r="AE98" s="111"/>
      <c r="AF98" s="111"/>
      <c r="AG98" s="111"/>
      <c r="AH98" s="111"/>
      <c r="AI98" s="111"/>
      <c r="AJ98" s="111"/>
      <c r="AK98" s="111"/>
      <c r="AL98" s="111"/>
      <c r="AM98" s="111"/>
      <c r="AN98" s="111"/>
      <c r="AO98" s="111"/>
      <c r="AP98" s="111"/>
      <c r="AQ98" s="111"/>
      <c r="AR98" s="111"/>
      <c r="AS98" s="111"/>
      <c r="AT98" s="111"/>
      <c r="AU98" s="111"/>
      <c r="AV98" s="111"/>
      <c r="AW98" s="111"/>
      <c r="AX98" s="111"/>
      <c r="AY98" s="111"/>
      <c r="AZ98" s="111"/>
      <c r="BA98" s="111"/>
      <c r="BB98" s="111"/>
      <c r="BC98" s="111"/>
      <c r="BD98" s="111"/>
      <c r="BE98" s="111"/>
      <c r="BF98" s="111"/>
      <c r="BG98" s="111"/>
      <c r="BH98" s="111"/>
      <c r="BI98" s="111"/>
      <c r="BJ98" s="111"/>
      <c r="BK98" s="111"/>
      <c r="BL98" s="111"/>
      <c r="BM98" s="111"/>
      <c r="BN98" s="111"/>
      <c r="BO98" s="111"/>
      <c r="BP98" s="111"/>
      <c r="BQ98" s="111"/>
      <c r="BR98" s="111"/>
      <c r="BS98" s="111"/>
      <c r="BT98" s="111"/>
      <c r="BU98" s="111"/>
      <c r="BV98" s="111"/>
      <c r="BW98" s="111"/>
      <c r="BX98" s="111"/>
      <c r="BY98" s="111"/>
      <c r="BZ98" s="111"/>
      <c r="CA98" s="111"/>
      <c r="CB98" s="111"/>
      <c r="CC98" s="111"/>
      <c r="CD98" s="111"/>
      <c r="CE98" s="111"/>
      <c r="CF98" s="111"/>
      <c r="CG98" s="111"/>
      <c r="CH98" s="111"/>
      <c r="CI98" s="111"/>
      <c r="CJ98" s="111"/>
      <c r="CK98" s="111"/>
      <c r="CL98" s="111"/>
      <c r="CM98" s="111"/>
      <c r="CN98" s="111"/>
      <c r="CO98" s="111"/>
      <c r="CP98" s="111"/>
      <c r="CQ98" s="111"/>
      <c r="CR98" s="111"/>
      <c r="CS98" s="111"/>
      <c r="CT98" s="111"/>
      <c r="CU98" s="111"/>
      <c r="CV98" s="111"/>
      <c r="CW98" s="111"/>
      <c r="CX98" s="111"/>
      <c r="CY98" s="111"/>
      <c r="CZ98" s="111"/>
      <c r="DA98" s="111"/>
      <c r="DB98" s="111"/>
      <c r="DC98" s="111"/>
      <c r="DD98" s="111"/>
      <c r="DE98" s="111"/>
      <c r="DF98" s="111"/>
      <c r="DG98" s="111"/>
      <c r="DH98" s="111"/>
      <c r="DI98" s="111"/>
      <c r="DJ98" s="111"/>
      <c r="DK98" s="111"/>
      <c r="DL98" s="111"/>
      <c r="DM98" s="111"/>
      <c r="DN98" s="111"/>
      <c r="DO98" s="111"/>
      <c r="DP98" s="111"/>
      <c r="DQ98" s="111"/>
      <c r="DR98" s="111"/>
      <c r="DS98" s="111"/>
      <c r="DT98" s="111"/>
      <c r="DU98" s="111"/>
      <c r="DV98" s="111"/>
      <c r="DW98" s="111"/>
      <c r="DX98" s="111"/>
      <c r="DY98" s="111"/>
      <c r="DZ98" s="111"/>
      <c r="EA98" s="111"/>
      <c r="EB98" s="111"/>
      <c r="EC98" s="111"/>
      <c r="ED98" s="111"/>
      <c r="EE98" s="111"/>
      <c r="EF98" s="111"/>
      <c r="EG98" s="111"/>
      <c r="EH98" s="111"/>
      <c r="EI98" s="111"/>
      <c r="EJ98" s="111"/>
      <c r="EK98" s="111"/>
      <c r="EL98" s="111"/>
      <c r="EM98" s="111"/>
      <c r="EN98" s="111"/>
      <c r="EO98" s="111"/>
      <c r="EP98" s="111"/>
      <c r="EQ98" s="111"/>
      <c r="ER98" s="111"/>
      <c r="ES98" s="111"/>
      <c r="ET98" s="111"/>
      <c r="EU98" s="111"/>
      <c r="EV98" s="111"/>
      <c r="EW98" s="111"/>
      <c r="EX98" s="111"/>
      <c r="EY98" s="111"/>
      <c r="EZ98" s="111"/>
      <c r="FA98" s="111"/>
      <c r="FB98" s="111"/>
      <c r="FC98" s="111"/>
      <c r="FD98" s="111"/>
      <c r="FE98" s="111"/>
      <c r="FF98" s="111"/>
      <c r="FG98" s="111"/>
      <c r="FH98" s="111"/>
      <c r="FI98" s="111"/>
      <c r="FJ98" s="111"/>
      <c r="FK98" s="111"/>
      <c r="FL98" s="111"/>
      <c r="FM98" s="111"/>
      <c r="FN98" s="111"/>
      <c r="FO98" s="111"/>
      <c r="FP98" s="111"/>
      <c r="FQ98" s="111"/>
      <c r="FR98" s="111"/>
      <c r="FS98" s="111"/>
      <c r="FT98" s="111"/>
      <c r="FU98" s="111"/>
      <c r="FV98" s="111"/>
      <c r="FW98" s="111"/>
      <c r="FX98" s="111"/>
      <c r="FY98" s="111"/>
      <c r="FZ98" s="111"/>
      <c r="GA98" s="111"/>
      <c r="GB98" s="111"/>
      <c r="GC98" s="111"/>
      <c r="GD98" s="111"/>
      <c r="GE98" s="111"/>
      <c r="GF98" s="111"/>
      <c r="GG98" s="111"/>
      <c r="GH98" s="111"/>
      <c r="GI98" s="111"/>
      <c r="GJ98" s="111"/>
      <c r="GK98" s="111"/>
      <c r="GL98" s="111"/>
      <c r="GM98" s="111"/>
      <c r="GN98" s="111"/>
      <c r="GO98" s="111"/>
      <c r="GP98" s="111"/>
      <c r="GQ98" s="111"/>
      <c r="GR98" s="111"/>
      <c r="GS98" s="111"/>
      <c r="GT98" s="111"/>
      <c r="GU98" s="111"/>
      <c r="GV98" s="111"/>
      <c r="GW98" s="111"/>
      <c r="GX98" s="111"/>
      <c r="GY98" s="111"/>
      <c r="GZ98" s="111"/>
      <c r="HA98" s="111"/>
      <c r="HB98" s="111"/>
      <c r="HC98" s="111"/>
      <c r="HD98" s="111"/>
      <c r="HE98" s="111"/>
      <c r="HF98" s="111"/>
      <c r="HG98" s="111"/>
      <c r="HH98" s="111"/>
      <c r="HI98" s="111"/>
      <c r="HJ98" s="111"/>
      <c r="HK98" s="111"/>
      <c r="HL98" s="111"/>
      <c r="HM98" s="111"/>
      <c r="HN98" s="111"/>
      <c r="HO98" s="111"/>
      <c r="HP98" s="111"/>
      <c r="HQ98" s="111"/>
      <c r="HR98" s="111"/>
      <c r="HS98" s="111"/>
      <c r="HT98" s="111"/>
      <c r="HU98" s="111"/>
      <c r="HV98" s="111"/>
      <c r="HW98" s="111"/>
      <c r="HX98" s="111"/>
      <c r="HY98" s="111"/>
      <c r="HZ98" s="111"/>
      <c r="IA98" s="111"/>
      <c r="IB98" s="111"/>
      <c r="IC98" s="111"/>
      <c r="ID98" s="111"/>
      <c r="IE98" s="111"/>
      <c r="IF98" s="111"/>
      <c r="IG98" s="111"/>
      <c r="IH98" s="111"/>
      <c r="II98" s="111"/>
      <c r="IJ98" s="111"/>
      <c r="IK98" s="111"/>
      <c r="IL98" s="111"/>
      <c r="IM98" s="111"/>
      <c r="IN98" s="111"/>
      <c r="IO98" s="111"/>
      <c r="IP98" s="111"/>
      <c r="IQ98" s="111"/>
      <c r="IR98" s="111"/>
      <c r="IS98" s="111"/>
      <c r="IT98" s="111"/>
      <c r="IU98" s="111"/>
      <c r="IV98" s="111"/>
      <c r="IW98" s="111"/>
      <c r="IX98" s="111"/>
      <c r="IY98" s="111"/>
      <c r="IZ98" s="111"/>
      <c r="JA98" s="111"/>
      <c r="JB98" s="111"/>
      <c r="JC98" s="111"/>
      <c r="JD98" s="111"/>
      <c r="JE98" s="111"/>
      <c r="JF98" s="111"/>
      <c r="JG98" s="111"/>
      <c r="JH98" s="111"/>
      <c r="JI98" s="111"/>
      <c r="JJ98" s="111"/>
      <c r="JK98" s="111"/>
      <c r="JL98" s="111"/>
      <c r="JM98" s="111"/>
      <c r="JN98" s="111"/>
      <c r="JO98" s="111"/>
      <c r="JP98" s="111"/>
    </row>
    <row r="99" spans="3:276" s="48" customFormat="1" ht="15">
      <c r="C99" s="182"/>
      <c r="D99" s="182"/>
      <c r="E99" s="183"/>
      <c r="F99" s="184"/>
      <c r="G99" s="185"/>
      <c r="H99" s="184"/>
      <c r="I99" s="184"/>
      <c r="J99" s="184"/>
      <c r="K99" s="111"/>
      <c r="L99" s="184"/>
      <c r="M99" s="111"/>
      <c r="N99" s="111"/>
      <c r="O99" s="111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  <c r="AB99" s="111"/>
      <c r="AC99" s="111"/>
      <c r="AD99" s="111"/>
      <c r="AE99" s="111"/>
      <c r="AF99" s="111"/>
      <c r="AG99" s="111"/>
      <c r="AH99" s="111"/>
      <c r="AI99" s="111"/>
      <c r="AJ99" s="111"/>
      <c r="AK99" s="111"/>
      <c r="AL99" s="111"/>
      <c r="AM99" s="111"/>
      <c r="AN99" s="111"/>
      <c r="AO99" s="111"/>
      <c r="AP99" s="111"/>
      <c r="AQ99" s="111"/>
      <c r="AR99" s="111"/>
      <c r="AS99" s="111"/>
      <c r="AT99" s="111"/>
      <c r="AU99" s="111"/>
      <c r="AV99" s="111"/>
      <c r="AW99" s="111"/>
      <c r="AX99" s="111"/>
      <c r="AY99" s="111"/>
      <c r="AZ99" s="111"/>
      <c r="BA99" s="111"/>
      <c r="BB99" s="111"/>
      <c r="BC99" s="111"/>
      <c r="BD99" s="111"/>
      <c r="BE99" s="111"/>
      <c r="BF99" s="111"/>
      <c r="BG99" s="111"/>
      <c r="BH99" s="111"/>
      <c r="BI99" s="111"/>
      <c r="BJ99" s="111"/>
      <c r="BK99" s="111"/>
      <c r="BL99" s="111"/>
      <c r="BM99" s="111"/>
      <c r="BN99" s="111"/>
      <c r="BO99" s="111"/>
      <c r="BP99" s="111"/>
      <c r="BQ99" s="111"/>
      <c r="BR99" s="111"/>
      <c r="BS99" s="111"/>
      <c r="BT99" s="111"/>
      <c r="BU99" s="111"/>
      <c r="BV99" s="111"/>
      <c r="BW99" s="111"/>
      <c r="BX99" s="111"/>
      <c r="BY99" s="111"/>
      <c r="BZ99" s="111"/>
      <c r="CA99" s="111"/>
      <c r="CB99" s="111"/>
      <c r="CC99" s="111"/>
      <c r="CD99" s="111"/>
      <c r="CE99" s="111"/>
      <c r="CF99" s="111"/>
      <c r="CG99" s="111"/>
      <c r="CH99" s="111"/>
      <c r="CI99" s="111"/>
      <c r="CJ99" s="111"/>
      <c r="CK99" s="111"/>
      <c r="CL99" s="111"/>
      <c r="CM99" s="111"/>
      <c r="CN99" s="111"/>
      <c r="CO99" s="111"/>
      <c r="CP99" s="111"/>
      <c r="CQ99" s="111"/>
      <c r="CR99" s="111"/>
      <c r="CS99" s="111"/>
      <c r="CT99" s="111"/>
      <c r="CU99" s="111"/>
      <c r="CV99" s="111"/>
      <c r="CW99" s="111"/>
      <c r="CX99" s="111"/>
      <c r="CY99" s="111"/>
      <c r="CZ99" s="111"/>
      <c r="DA99" s="111"/>
      <c r="DB99" s="111"/>
      <c r="DC99" s="111"/>
      <c r="DD99" s="111"/>
      <c r="DE99" s="111"/>
      <c r="DF99" s="111"/>
      <c r="DG99" s="111"/>
      <c r="DH99" s="111"/>
      <c r="DI99" s="111"/>
      <c r="DJ99" s="111"/>
      <c r="DK99" s="111"/>
      <c r="DL99" s="111"/>
      <c r="DM99" s="111"/>
      <c r="DN99" s="111"/>
      <c r="DO99" s="111"/>
      <c r="DP99" s="111"/>
      <c r="DQ99" s="111"/>
      <c r="DR99" s="111"/>
      <c r="DS99" s="111"/>
      <c r="DT99" s="111"/>
      <c r="DU99" s="111"/>
      <c r="DV99" s="111"/>
      <c r="DW99" s="111"/>
      <c r="DX99" s="111"/>
      <c r="DY99" s="111"/>
      <c r="DZ99" s="111"/>
      <c r="EA99" s="111"/>
      <c r="EB99" s="111"/>
      <c r="EC99" s="111"/>
      <c r="ED99" s="111"/>
      <c r="EE99" s="111"/>
      <c r="EF99" s="111"/>
      <c r="EG99" s="111"/>
      <c r="EH99" s="111"/>
      <c r="EI99" s="111"/>
      <c r="EJ99" s="111"/>
      <c r="EK99" s="111"/>
      <c r="EL99" s="111"/>
      <c r="EM99" s="111"/>
      <c r="EN99" s="111"/>
      <c r="EO99" s="111"/>
      <c r="EP99" s="111"/>
      <c r="EQ99" s="111"/>
      <c r="ER99" s="111"/>
      <c r="ES99" s="111"/>
      <c r="ET99" s="111"/>
      <c r="EU99" s="111"/>
      <c r="EV99" s="111"/>
      <c r="EW99" s="111"/>
      <c r="EX99" s="111"/>
      <c r="EY99" s="111"/>
      <c r="EZ99" s="111"/>
      <c r="FA99" s="111"/>
      <c r="FB99" s="111"/>
      <c r="FC99" s="111"/>
      <c r="FD99" s="111"/>
      <c r="FE99" s="111"/>
      <c r="FF99" s="111"/>
      <c r="FG99" s="111"/>
      <c r="FH99" s="111"/>
      <c r="FI99" s="111"/>
      <c r="FJ99" s="111"/>
      <c r="FK99" s="111"/>
      <c r="FL99" s="111"/>
      <c r="FM99" s="111"/>
      <c r="FN99" s="111"/>
      <c r="FO99" s="111"/>
      <c r="FP99" s="111"/>
      <c r="FQ99" s="111"/>
      <c r="FR99" s="111"/>
      <c r="FS99" s="111"/>
      <c r="FT99" s="111"/>
      <c r="FU99" s="111"/>
      <c r="FV99" s="111"/>
      <c r="FW99" s="111"/>
      <c r="FX99" s="111"/>
      <c r="FY99" s="111"/>
      <c r="FZ99" s="111"/>
      <c r="GA99" s="111"/>
      <c r="GB99" s="111"/>
      <c r="GC99" s="111"/>
      <c r="GD99" s="111"/>
      <c r="GE99" s="111"/>
      <c r="GF99" s="111"/>
      <c r="GG99" s="111"/>
      <c r="GH99" s="111"/>
      <c r="GI99" s="111"/>
      <c r="GJ99" s="111"/>
      <c r="GK99" s="111"/>
      <c r="GL99" s="111"/>
      <c r="GM99" s="111"/>
      <c r="GN99" s="111"/>
      <c r="GO99" s="111"/>
      <c r="GP99" s="111"/>
      <c r="GQ99" s="111"/>
      <c r="GR99" s="111"/>
      <c r="GS99" s="111"/>
      <c r="GT99" s="111"/>
      <c r="GU99" s="111"/>
      <c r="GV99" s="111"/>
      <c r="GW99" s="111"/>
      <c r="GX99" s="111"/>
      <c r="GY99" s="111"/>
      <c r="GZ99" s="111"/>
      <c r="HA99" s="111"/>
      <c r="HB99" s="111"/>
      <c r="HC99" s="111"/>
      <c r="HD99" s="111"/>
      <c r="HE99" s="111"/>
      <c r="HF99" s="111"/>
      <c r="HG99" s="111"/>
      <c r="HH99" s="111"/>
      <c r="HI99" s="111"/>
      <c r="HJ99" s="111"/>
      <c r="HK99" s="111"/>
      <c r="HL99" s="111"/>
      <c r="HM99" s="111"/>
      <c r="HN99" s="111"/>
      <c r="HO99" s="111"/>
      <c r="HP99" s="111"/>
      <c r="HQ99" s="111"/>
      <c r="HR99" s="111"/>
      <c r="HS99" s="111"/>
      <c r="HT99" s="111"/>
      <c r="HU99" s="111"/>
      <c r="HV99" s="111"/>
      <c r="HW99" s="111"/>
      <c r="HX99" s="111"/>
      <c r="HY99" s="111"/>
      <c r="HZ99" s="111"/>
      <c r="IA99" s="111"/>
      <c r="IB99" s="111"/>
      <c r="IC99" s="111"/>
      <c r="ID99" s="111"/>
      <c r="IE99" s="111"/>
      <c r="IF99" s="111"/>
      <c r="IG99" s="111"/>
      <c r="IH99" s="111"/>
      <c r="II99" s="111"/>
      <c r="IJ99" s="111"/>
      <c r="IK99" s="111"/>
      <c r="IL99" s="111"/>
      <c r="IM99" s="111"/>
      <c r="IN99" s="111"/>
      <c r="IO99" s="111"/>
      <c r="IP99" s="111"/>
      <c r="IQ99" s="111"/>
      <c r="IR99" s="111"/>
      <c r="IS99" s="111"/>
      <c r="IT99" s="111"/>
      <c r="IU99" s="111"/>
      <c r="IV99" s="111"/>
      <c r="IW99" s="111"/>
      <c r="IX99" s="111"/>
      <c r="IY99" s="111"/>
      <c r="IZ99" s="111"/>
      <c r="JA99" s="111"/>
      <c r="JB99" s="111"/>
      <c r="JC99" s="111"/>
      <c r="JD99" s="111"/>
      <c r="JE99" s="111"/>
      <c r="JF99" s="111"/>
      <c r="JG99" s="111"/>
      <c r="JH99" s="111"/>
      <c r="JI99" s="111"/>
      <c r="JJ99" s="111"/>
      <c r="JK99" s="111"/>
      <c r="JL99" s="111"/>
      <c r="JM99" s="111"/>
      <c r="JN99" s="111"/>
      <c r="JO99" s="111"/>
      <c r="JP99" s="111"/>
    </row>
    <row r="100" spans="3:276" s="48" customFormat="1" ht="15">
      <c r="C100" s="182"/>
      <c r="D100" s="182"/>
      <c r="E100" s="183"/>
      <c r="F100" s="184"/>
      <c r="G100" s="185"/>
      <c r="H100" s="184"/>
      <c r="I100" s="184"/>
      <c r="J100" s="184"/>
      <c r="K100" s="111"/>
      <c r="L100" s="184"/>
      <c r="M100" s="111"/>
      <c r="N100" s="111"/>
      <c r="O100" s="111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  <c r="AK100" s="111"/>
      <c r="AL100" s="111"/>
      <c r="AM100" s="111"/>
      <c r="AN100" s="111"/>
      <c r="AO100" s="111"/>
      <c r="AP100" s="111"/>
      <c r="AQ100" s="111"/>
      <c r="AR100" s="111"/>
      <c r="AS100" s="111"/>
      <c r="AT100" s="111"/>
      <c r="AU100" s="111"/>
      <c r="AV100" s="111"/>
      <c r="AW100" s="111"/>
      <c r="AX100" s="111"/>
      <c r="AY100" s="111"/>
      <c r="AZ100" s="111"/>
      <c r="BA100" s="111"/>
      <c r="BB100" s="111"/>
      <c r="BC100" s="111"/>
      <c r="BD100" s="111"/>
      <c r="BE100" s="111"/>
      <c r="BF100" s="111"/>
      <c r="BG100" s="111"/>
      <c r="BH100" s="111"/>
      <c r="BI100" s="111"/>
      <c r="BJ100" s="111"/>
      <c r="BK100" s="111"/>
      <c r="BL100" s="111"/>
      <c r="BM100" s="111"/>
      <c r="BN100" s="111"/>
      <c r="BO100" s="111"/>
      <c r="BP100" s="111"/>
      <c r="BQ100" s="111"/>
      <c r="BR100" s="111"/>
      <c r="BS100" s="111"/>
      <c r="BT100" s="111"/>
      <c r="BU100" s="111"/>
      <c r="BV100" s="111"/>
      <c r="BW100" s="111"/>
      <c r="BX100" s="111"/>
      <c r="BY100" s="111"/>
      <c r="BZ100" s="111"/>
      <c r="CA100" s="111"/>
      <c r="CB100" s="111"/>
      <c r="CC100" s="111"/>
      <c r="CD100" s="111"/>
      <c r="CE100" s="111"/>
      <c r="CF100" s="111"/>
      <c r="CG100" s="111"/>
      <c r="CH100" s="111"/>
      <c r="CI100" s="111"/>
      <c r="CJ100" s="111"/>
      <c r="CK100" s="111"/>
      <c r="CL100" s="111"/>
      <c r="CM100" s="111"/>
      <c r="CN100" s="111"/>
      <c r="CO100" s="111"/>
      <c r="CP100" s="111"/>
      <c r="CQ100" s="111"/>
      <c r="CR100" s="111"/>
      <c r="CS100" s="111"/>
      <c r="CT100" s="111"/>
      <c r="CU100" s="111"/>
      <c r="CV100" s="111"/>
      <c r="CW100" s="111"/>
      <c r="CX100" s="111"/>
      <c r="CY100" s="111"/>
      <c r="CZ100" s="111"/>
      <c r="DA100" s="111"/>
      <c r="DB100" s="111"/>
      <c r="DC100" s="111"/>
      <c r="DD100" s="111"/>
      <c r="DE100" s="111"/>
      <c r="DF100" s="111"/>
      <c r="DG100" s="111"/>
      <c r="DH100" s="111"/>
      <c r="DI100" s="111"/>
      <c r="DJ100" s="111"/>
      <c r="DK100" s="111"/>
      <c r="DL100" s="111"/>
      <c r="DM100" s="111"/>
      <c r="DN100" s="111"/>
      <c r="DO100" s="111"/>
      <c r="DP100" s="111"/>
      <c r="DQ100" s="111"/>
      <c r="DR100" s="111"/>
      <c r="DS100" s="111"/>
      <c r="DT100" s="111"/>
      <c r="DU100" s="111"/>
      <c r="DV100" s="111"/>
      <c r="DW100" s="111"/>
      <c r="DX100" s="111"/>
      <c r="DY100" s="111"/>
      <c r="DZ100" s="111"/>
      <c r="EA100" s="111"/>
      <c r="EB100" s="111"/>
      <c r="EC100" s="111"/>
      <c r="ED100" s="111"/>
      <c r="EE100" s="111"/>
      <c r="EF100" s="111"/>
      <c r="EG100" s="111"/>
      <c r="EH100" s="111"/>
      <c r="EI100" s="111"/>
      <c r="EJ100" s="111"/>
      <c r="EK100" s="111"/>
      <c r="EL100" s="111"/>
      <c r="EM100" s="111"/>
      <c r="EN100" s="111"/>
      <c r="EO100" s="111"/>
      <c r="EP100" s="111"/>
      <c r="EQ100" s="111"/>
      <c r="ER100" s="111"/>
      <c r="ES100" s="111"/>
      <c r="ET100" s="111"/>
      <c r="EU100" s="111"/>
      <c r="EV100" s="111"/>
      <c r="EW100" s="111"/>
      <c r="EX100" s="111"/>
      <c r="EY100" s="111"/>
      <c r="EZ100" s="111"/>
      <c r="FA100" s="111"/>
      <c r="FB100" s="111"/>
      <c r="FC100" s="111"/>
      <c r="FD100" s="111"/>
      <c r="FE100" s="111"/>
      <c r="FF100" s="111"/>
      <c r="FG100" s="111"/>
      <c r="FH100" s="111"/>
      <c r="FI100" s="111"/>
      <c r="FJ100" s="111"/>
      <c r="FK100" s="111"/>
      <c r="FL100" s="111"/>
      <c r="FM100" s="111"/>
      <c r="FN100" s="111"/>
      <c r="FO100" s="111"/>
      <c r="FP100" s="111"/>
      <c r="FQ100" s="111"/>
      <c r="FR100" s="111"/>
      <c r="FS100" s="111"/>
      <c r="FT100" s="111"/>
      <c r="FU100" s="111"/>
      <c r="FV100" s="111"/>
      <c r="FW100" s="111"/>
      <c r="FX100" s="111"/>
      <c r="FY100" s="111"/>
      <c r="FZ100" s="111"/>
      <c r="GA100" s="111"/>
      <c r="GB100" s="111"/>
      <c r="GC100" s="111"/>
      <c r="GD100" s="111"/>
      <c r="GE100" s="111"/>
      <c r="GF100" s="111"/>
      <c r="GG100" s="111"/>
      <c r="GH100" s="111"/>
      <c r="GI100" s="111"/>
      <c r="GJ100" s="111"/>
      <c r="GK100" s="111"/>
      <c r="GL100" s="111"/>
      <c r="GM100" s="111"/>
      <c r="GN100" s="111"/>
      <c r="GO100" s="111"/>
      <c r="GP100" s="111"/>
      <c r="GQ100" s="111"/>
      <c r="GR100" s="111"/>
      <c r="GS100" s="111"/>
      <c r="GT100" s="111"/>
      <c r="GU100" s="111"/>
      <c r="GV100" s="111"/>
      <c r="GW100" s="111"/>
      <c r="GX100" s="111"/>
      <c r="GY100" s="111"/>
      <c r="GZ100" s="111"/>
      <c r="HA100" s="111"/>
      <c r="HB100" s="111"/>
      <c r="HC100" s="111"/>
      <c r="HD100" s="111"/>
      <c r="HE100" s="111"/>
      <c r="HF100" s="111"/>
      <c r="HG100" s="111"/>
      <c r="HH100" s="111"/>
      <c r="HI100" s="111"/>
      <c r="HJ100" s="111"/>
      <c r="HK100" s="111"/>
      <c r="HL100" s="111"/>
      <c r="HM100" s="111"/>
      <c r="HN100" s="111"/>
      <c r="HO100" s="111"/>
      <c r="HP100" s="111"/>
      <c r="HQ100" s="111"/>
      <c r="HR100" s="111"/>
      <c r="HS100" s="111"/>
      <c r="HT100" s="111"/>
      <c r="HU100" s="111"/>
      <c r="HV100" s="111"/>
      <c r="HW100" s="111"/>
      <c r="HX100" s="111"/>
      <c r="HY100" s="111"/>
      <c r="HZ100" s="111"/>
      <c r="IA100" s="111"/>
      <c r="IB100" s="111"/>
      <c r="IC100" s="111"/>
      <c r="ID100" s="111"/>
      <c r="IE100" s="111"/>
      <c r="IF100" s="111"/>
      <c r="IG100" s="111"/>
      <c r="IH100" s="111"/>
      <c r="II100" s="111"/>
      <c r="IJ100" s="111"/>
      <c r="IK100" s="111"/>
      <c r="IL100" s="111"/>
      <c r="IM100" s="111"/>
      <c r="IN100" s="111"/>
      <c r="IO100" s="111"/>
      <c r="IP100" s="111"/>
      <c r="IQ100" s="111"/>
      <c r="IR100" s="111"/>
      <c r="IS100" s="111"/>
      <c r="IT100" s="111"/>
      <c r="IU100" s="111"/>
      <c r="IV100" s="111"/>
      <c r="IW100" s="111"/>
      <c r="IX100" s="111"/>
      <c r="IY100" s="111"/>
      <c r="IZ100" s="111"/>
      <c r="JA100" s="111"/>
      <c r="JB100" s="111"/>
      <c r="JC100" s="111"/>
      <c r="JD100" s="111"/>
      <c r="JE100" s="111"/>
      <c r="JF100" s="111"/>
      <c r="JG100" s="111"/>
      <c r="JH100" s="111"/>
      <c r="JI100" s="111"/>
      <c r="JJ100" s="111"/>
      <c r="JK100" s="111"/>
      <c r="JL100" s="111"/>
      <c r="JM100" s="111"/>
      <c r="JN100" s="111"/>
      <c r="JO100" s="111"/>
      <c r="JP100" s="111"/>
    </row>
    <row r="101" spans="3:276" s="48" customFormat="1" ht="15">
      <c r="C101" s="182"/>
      <c r="D101" s="182"/>
      <c r="E101" s="183"/>
      <c r="F101" s="184"/>
      <c r="G101" s="185"/>
      <c r="H101" s="184"/>
      <c r="I101" s="184"/>
      <c r="J101" s="184"/>
      <c r="K101" s="111"/>
      <c r="L101" s="184"/>
      <c r="M101" s="111"/>
      <c r="N101" s="111"/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  <c r="AB101" s="111"/>
      <c r="AC101" s="111"/>
      <c r="AD101" s="111"/>
      <c r="AE101" s="111"/>
      <c r="AF101" s="111"/>
      <c r="AG101" s="111"/>
      <c r="AH101" s="111"/>
      <c r="AI101" s="111"/>
      <c r="AJ101" s="111"/>
      <c r="AK101" s="111"/>
      <c r="AL101" s="111"/>
      <c r="AM101" s="111"/>
      <c r="AN101" s="111"/>
      <c r="AO101" s="111"/>
      <c r="AP101" s="111"/>
      <c r="AQ101" s="111"/>
      <c r="AR101" s="111"/>
      <c r="AS101" s="111"/>
      <c r="AT101" s="111"/>
      <c r="AU101" s="111"/>
      <c r="AV101" s="111"/>
      <c r="AW101" s="111"/>
      <c r="AX101" s="111"/>
      <c r="AY101" s="111"/>
      <c r="AZ101" s="111"/>
      <c r="BA101" s="111"/>
      <c r="BB101" s="111"/>
      <c r="BC101" s="111"/>
      <c r="BD101" s="111"/>
      <c r="BE101" s="111"/>
      <c r="BF101" s="111"/>
      <c r="BG101" s="111"/>
      <c r="BH101" s="111"/>
      <c r="BI101" s="111"/>
      <c r="BJ101" s="111"/>
      <c r="BK101" s="111"/>
      <c r="BL101" s="111"/>
      <c r="BM101" s="111"/>
      <c r="BN101" s="111"/>
      <c r="BO101" s="111"/>
      <c r="BP101" s="111"/>
      <c r="BQ101" s="111"/>
      <c r="BR101" s="111"/>
      <c r="BS101" s="111"/>
      <c r="BT101" s="111"/>
      <c r="BU101" s="111"/>
      <c r="BV101" s="111"/>
      <c r="BW101" s="111"/>
      <c r="BX101" s="111"/>
      <c r="BY101" s="111"/>
      <c r="BZ101" s="111"/>
      <c r="CA101" s="111"/>
      <c r="CB101" s="111"/>
      <c r="CC101" s="111"/>
      <c r="CD101" s="111"/>
      <c r="CE101" s="111"/>
      <c r="CF101" s="111"/>
      <c r="CG101" s="111"/>
      <c r="CH101" s="111"/>
      <c r="CI101" s="111"/>
      <c r="CJ101" s="111"/>
      <c r="CK101" s="111"/>
      <c r="CL101" s="111"/>
      <c r="CM101" s="111"/>
      <c r="CN101" s="111"/>
      <c r="CO101" s="111"/>
      <c r="CP101" s="111"/>
      <c r="CQ101" s="111"/>
      <c r="CR101" s="111"/>
      <c r="CS101" s="111"/>
      <c r="CT101" s="111"/>
      <c r="CU101" s="111"/>
      <c r="CV101" s="111"/>
      <c r="CW101" s="111"/>
      <c r="CX101" s="111"/>
      <c r="CY101" s="111"/>
      <c r="CZ101" s="111"/>
      <c r="DA101" s="111"/>
      <c r="DB101" s="111"/>
      <c r="DC101" s="111"/>
      <c r="DD101" s="111"/>
      <c r="DE101" s="111"/>
      <c r="DF101" s="111"/>
      <c r="DG101" s="111"/>
      <c r="DH101" s="111"/>
      <c r="DI101" s="111"/>
      <c r="DJ101" s="111"/>
      <c r="DK101" s="111"/>
      <c r="DL101" s="111"/>
      <c r="DM101" s="111"/>
      <c r="DN101" s="111"/>
      <c r="DO101" s="111"/>
      <c r="DP101" s="111"/>
      <c r="DQ101" s="111"/>
      <c r="DR101" s="111"/>
      <c r="DS101" s="111"/>
      <c r="DT101" s="111"/>
      <c r="DU101" s="111"/>
      <c r="DV101" s="111"/>
      <c r="DW101" s="111"/>
      <c r="DX101" s="111"/>
      <c r="DY101" s="111"/>
      <c r="DZ101" s="111"/>
      <c r="EA101" s="111"/>
      <c r="EB101" s="111"/>
      <c r="EC101" s="111"/>
      <c r="ED101" s="111"/>
      <c r="EE101" s="111"/>
      <c r="EF101" s="111"/>
      <c r="EG101" s="111"/>
      <c r="EH101" s="111"/>
      <c r="EI101" s="111"/>
      <c r="EJ101" s="111"/>
      <c r="EK101" s="111"/>
      <c r="EL101" s="111"/>
      <c r="EM101" s="111"/>
      <c r="EN101" s="111"/>
      <c r="EO101" s="111"/>
      <c r="EP101" s="111"/>
      <c r="EQ101" s="111"/>
      <c r="ER101" s="111"/>
      <c r="ES101" s="111"/>
      <c r="ET101" s="111"/>
      <c r="EU101" s="111"/>
      <c r="EV101" s="111"/>
      <c r="EW101" s="111"/>
      <c r="EX101" s="111"/>
      <c r="EY101" s="111"/>
      <c r="EZ101" s="111"/>
      <c r="FA101" s="111"/>
      <c r="FB101" s="111"/>
      <c r="FC101" s="111"/>
      <c r="FD101" s="111"/>
      <c r="FE101" s="111"/>
      <c r="FF101" s="111"/>
      <c r="FG101" s="111"/>
      <c r="FH101" s="111"/>
      <c r="FI101" s="111"/>
      <c r="FJ101" s="111"/>
      <c r="FK101" s="111"/>
      <c r="FL101" s="111"/>
      <c r="FM101" s="111"/>
      <c r="FN101" s="111"/>
      <c r="FO101" s="111"/>
      <c r="FP101" s="111"/>
      <c r="FQ101" s="111"/>
      <c r="FR101" s="111"/>
      <c r="FS101" s="111"/>
      <c r="FT101" s="111"/>
      <c r="FU101" s="111"/>
      <c r="FV101" s="111"/>
      <c r="FW101" s="111"/>
      <c r="FX101" s="111"/>
      <c r="FY101" s="111"/>
      <c r="FZ101" s="111"/>
      <c r="GA101" s="111"/>
      <c r="GB101" s="111"/>
      <c r="GC101" s="111"/>
      <c r="GD101" s="111"/>
      <c r="GE101" s="111"/>
      <c r="GF101" s="111"/>
      <c r="GG101" s="111"/>
      <c r="GH101" s="111"/>
      <c r="GI101" s="111"/>
      <c r="GJ101" s="111"/>
      <c r="GK101" s="111"/>
      <c r="GL101" s="111"/>
      <c r="GM101" s="111"/>
      <c r="GN101" s="111"/>
      <c r="GO101" s="111"/>
      <c r="GP101" s="111"/>
      <c r="GQ101" s="111"/>
      <c r="GR101" s="111"/>
      <c r="GS101" s="111"/>
      <c r="GT101" s="111"/>
      <c r="GU101" s="111"/>
      <c r="GV101" s="111"/>
      <c r="GW101" s="111"/>
      <c r="GX101" s="111"/>
      <c r="GY101" s="111"/>
      <c r="GZ101" s="111"/>
      <c r="HA101" s="111"/>
      <c r="HB101" s="111"/>
      <c r="HC101" s="111"/>
      <c r="HD101" s="111"/>
      <c r="HE101" s="111"/>
      <c r="HF101" s="111"/>
      <c r="HG101" s="111"/>
      <c r="HH101" s="111"/>
      <c r="HI101" s="111"/>
      <c r="HJ101" s="111"/>
      <c r="HK101" s="111"/>
      <c r="HL101" s="111"/>
      <c r="HM101" s="111"/>
      <c r="HN101" s="111"/>
      <c r="HO101" s="111"/>
      <c r="HP101" s="111"/>
      <c r="HQ101" s="111"/>
      <c r="HR101" s="111"/>
      <c r="HS101" s="111"/>
      <c r="HT101" s="111"/>
      <c r="HU101" s="111"/>
      <c r="HV101" s="111"/>
      <c r="HW101" s="111"/>
      <c r="HX101" s="111"/>
      <c r="HY101" s="111"/>
      <c r="HZ101" s="111"/>
      <c r="IA101" s="111"/>
      <c r="IB101" s="111"/>
      <c r="IC101" s="111"/>
      <c r="ID101" s="111"/>
      <c r="IE101" s="111"/>
      <c r="IF101" s="111"/>
      <c r="IG101" s="111"/>
      <c r="IH101" s="111"/>
      <c r="II101" s="111"/>
      <c r="IJ101" s="111"/>
      <c r="IK101" s="111"/>
      <c r="IL101" s="111"/>
      <c r="IM101" s="111"/>
      <c r="IN101" s="111"/>
      <c r="IO101" s="111"/>
      <c r="IP101" s="111"/>
      <c r="IQ101" s="111"/>
      <c r="IR101" s="111"/>
      <c r="IS101" s="111"/>
      <c r="IT101" s="111"/>
      <c r="IU101" s="111"/>
      <c r="IV101" s="111"/>
      <c r="IW101" s="111"/>
      <c r="IX101" s="111"/>
      <c r="IY101" s="111"/>
      <c r="IZ101" s="111"/>
      <c r="JA101" s="111"/>
      <c r="JB101" s="111"/>
      <c r="JC101" s="111"/>
      <c r="JD101" s="111"/>
      <c r="JE101" s="111"/>
      <c r="JF101" s="111"/>
      <c r="JG101" s="111"/>
      <c r="JH101" s="111"/>
      <c r="JI101" s="111"/>
      <c r="JJ101" s="111"/>
      <c r="JK101" s="111"/>
      <c r="JL101" s="111"/>
      <c r="JM101" s="111"/>
      <c r="JN101" s="111"/>
      <c r="JO101" s="111"/>
      <c r="JP101" s="111"/>
    </row>
    <row r="104" spans="3:276" ht="15">
      <c r="JJ104" s="180"/>
      <c r="JK104" s="180"/>
      <c r="JL104" s="181"/>
      <c r="JM104" s="181"/>
    </row>
    <row r="105" spans="3:276">
      <c r="JJ105" s="180"/>
      <c r="JK105" s="180"/>
      <c r="JL105" s="180"/>
      <c r="JM105" s="180"/>
    </row>
  </sheetData>
  <mergeCells count="184">
    <mergeCell ref="B58:D58"/>
    <mergeCell ref="B59:D59"/>
    <mergeCell ref="B63:D63"/>
    <mergeCell ref="B68:D68"/>
    <mergeCell ref="B71:D71"/>
    <mergeCell ref="JM95:JP95"/>
    <mergeCell ref="JM96:JP96"/>
    <mergeCell ref="JI95:JL95"/>
    <mergeCell ref="JI96:JL96"/>
    <mergeCell ref="E5:L5"/>
    <mergeCell ref="M5:T5"/>
    <mergeCell ref="U5:AB5"/>
    <mergeCell ref="AC5:AJ5"/>
    <mergeCell ref="AK5:AR5"/>
    <mergeCell ref="AS5:AZ5"/>
    <mergeCell ref="BA5:BH5"/>
    <mergeCell ref="BI5:BP5"/>
    <mergeCell ref="A4:D4"/>
    <mergeCell ref="BQ5:BX5"/>
    <mergeCell ref="BY5:CF5"/>
    <mergeCell ref="CG5:CN5"/>
    <mergeCell ref="CO5:CV5"/>
    <mergeCell ref="CW5:DD5"/>
    <mergeCell ref="DE5:DL5"/>
    <mergeCell ref="DM5:DT5"/>
    <mergeCell ref="EC5:EJ5"/>
    <mergeCell ref="EK5:ER5"/>
    <mergeCell ref="ES5:EZ5"/>
    <mergeCell ref="FA5:FH5"/>
    <mergeCell ref="FI5:FP5"/>
    <mergeCell ref="FQ5:FX5"/>
    <mergeCell ref="FY5:GF5"/>
    <mergeCell ref="GG5:GN5"/>
    <mergeCell ref="GO5:GV5"/>
    <mergeCell ref="GW5:HD5"/>
    <mergeCell ref="HE5:HL5"/>
    <mergeCell ref="HM5:HT5"/>
    <mergeCell ref="IC5:IJ5"/>
    <mergeCell ref="IK5:IR5"/>
    <mergeCell ref="IS5:IZ5"/>
    <mergeCell ref="HU5:IB5"/>
    <mergeCell ref="DU5:EB5"/>
    <mergeCell ref="JI5:JP5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Y6:Z6"/>
    <mergeCell ref="AA6:AB6"/>
    <mergeCell ref="AC6:AD6"/>
    <mergeCell ref="AE6:AF6"/>
    <mergeCell ref="AG6:AH6"/>
    <mergeCell ref="AI6:AJ6"/>
    <mergeCell ref="AK6:AL6"/>
    <mergeCell ref="AM6:AN6"/>
    <mergeCell ref="AO6:AP6"/>
    <mergeCell ref="AQ6:AR6"/>
    <mergeCell ref="AS6:AT6"/>
    <mergeCell ref="AU6:AV6"/>
    <mergeCell ref="AW6:AX6"/>
    <mergeCell ref="AY6:AZ6"/>
    <mergeCell ref="BA6:BB6"/>
    <mergeCell ref="BC6:BD6"/>
    <mergeCell ref="BE6:BF6"/>
    <mergeCell ref="BG6:BH6"/>
    <mergeCell ref="BI6:BJ6"/>
    <mergeCell ref="BK6:BL6"/>
    <mergeCell ref="BM6:BN6"/>
    <mergeCell ref="BO6:BP6"/>
    <mergeCell ref="BQ6:BR6"/>
    <mergeCell ref="BS6:BT6"/>
    <mergeCell ref="BU6:BV6"/>
    <mergeCell ref="BW6:BX6"/>
    <mergeCell ref="BY6:BZ6"/>
    <mergeCell ref="CA6:CB6"/>
    <mergeCell ref="CC6:CD6"/>
    <mergeCell ref="CE6:CF6"/>
    <mergeCell ref="CG6:CH6"/>
    <mergeCell ref="CI6:CJ6"/>
    <mergeCell ref="CK6:CL6"/>
    <mergeCell ref="CM6:CN6"/>
    <mergeCell ref="CO6:CP6"/>
    <mergeCell ref="CQ6:CR6"/>
    <mergeCell ref="CS6:CT6"/>
    <mergeCell ref="CU6:CV6"/>
    <mergeCell ref="CW6:CX6"/>
    <mergeCell ref="CY6:CZ6"/>
    <mergeCell ref="DA6:DB6"/>
    <mergeCell ref="DC6:DD6"/>
    <mergeCell ref="DE6:DF6"/>
    <mergeCell ref="DG6:DH6"/>
    <mergeCell ref="DI6:DJ6"/>
    <mergeCell ref="DK6:DL6"/>
    <mergeCell ref="DM6:DN6"/>
    <mergeCell ref="DO6:DP6"/>
    <mergeCell ref="DQ6:DR6"/>
    <mergeCell ref="DS6:DT6"/>
    <mergeCell ref="EC6:ED6"/>
    <mergeCell ref="EE6:EF6"/>
    <mergeCell ref="EG6:EH6"/>
    <mergeCell ref="EI6:EJ6"/>
    <mergeCell ref="EK6:EL6"/>
    <mergeCell ref="EM6:EN6"/>
    <mergeCell ref="EO6:EP6"/>
    <mergeCell ref="EQ6:ER6"/>
    <mergeCell ref="ES6:ET6"/>
    <mergeCell ref="EU6:EV6"/>
    <mergeCell ref="EW6:EX6"/>
    <mergeCell ref="EY6:EZ6"/>
    <mergeCell ref="FA6:FB6"/>
    <mergeCell ref="FC6:FD6"/>
    <mergeCell ref="FE6:FF6"/>
    <mergeCell ref="FG6:FH6"/>
    <mergeCell ref="FI6:FJ6"/>
    <mergeCell ref="FK6:FL6"/>
    <mergeCell ref="FM6:FN6"/>
    <mergeCell ref="FO6:FP6"/>
    <mergeCell ref="GQ6:GR6"/>
    <mergeCell ref="GS6:GT6"/>
    <mergeCell ref="GU6:GV6"/>
    <mergeCell ref="GW6:GX6"/>
    <mergeCell ref="GY6:GZ6"/>
    <mergeCell ref="FQ6:FR6"/>
    <mergeCell ref="FS6:FT6"/>
    <mergeCell ref="FU6:FV6"/>
    <mergeCell ref="FW6:FX6"/>
    <mergeCell ref="FY6:FZ6"/>
    <mergeCell ref="GA6:GB6"/>
    <mergeCell ref="GC6:GD6"/>
    <mergeCell ref="GE6:GF6"/>
    <mergeCell ref="GG6:GH6"/>
    <mergeCell ref="JK6:JL6"/>
    <mergeCell ref="JM6:JN6"/>
    <mergeCell ref="JO6:JP6"/>
    <mergeCell ref="A5:A7"/>
    <mergeCell ref="B5:B7"/>
    <mergeCell ref="C5:C7"/>
    <mergeCell ref="D5:D7"/>
    <mergeCell ref="IS6:IT6"/>
    <mergeCell ref="IU6:IV6"/>
    <mergeCell ref="IW6:IX6"/>
    <mergeCell ref="IY6:IZ6"/>
    <mergeCell ref="HU6:HV6"/>
    <mergeCell ref="HW6:HX6"/>
    <mergeCell ref="HY6:HZ6"/>
    <mergeCell ref="IA6:IB6"/>
    <mergeCell ref="DU6:DV6"/>
    <mergeCell ref="HS6:HT6"/>
    <mergeCell ref="IC6:ID6"/>
    <mergeCell ref="IE6:IF6"/>
    <mergeCell ref="IG6:IH6"/>
    <mergeCell ref="II6:IJ6"/>
    <mergeCell ref="IK6:IL6"/>
    <mergeCell ref="IM6:IN6"/>
    <mergeCell ref="JA5:JH5"/>
    <mergeCell ref="JA6:JB6"/>
    <mergeCell ref="JC6:JD6"/>
    <mergeCell ref="JE6:JF6"/>
    <mergeCell ref="JG6:JH6"/>
    <mergeCell ref="DW6:DX6"/>
    <mergeCell ref="DY6:DZ6"/>
    <mergeCell ref="EA6:EB6"/>
    <mergeCell ref="JI6:JJ6"/>
    <mergeCell ref="IO6:IP6"/>
    <mergeCell ref="IQ6:IR6"/>
    <mergeCell ref="HA6:HB6"/>
    <mergeCell ref="HC6:HD6"/>
    <mergeCell ref="HE6:HF6"/>
    <mergeCell ref="HG6:HH6"/>
    <mergeCell ref="HI6:HJ6"/>
    <mergeCell ref="HK6:HL6"/>
    <mergeCell ref="HM6:HN6"/>
    <mergeCell ref="HO6:HP6"/>
    <mergeCell ref="HQ6:HR6"/>
    <mergeCell ref="GI6:GJ6"/>
    <mergeCell ref="GK6:GL6"/>
    <mergeCell ref="GM6:GN6"/>
    <mergeCell ref="GO6:GP6"/>
  </mergeCells>
  <printOptions horizontalCentered="1"/>
  <pageMargins left="0.25" right="0.196850393700787" top="0.37" bottom="0.36" header="0.196850393700787" footer="0.196850393700787"/>
  <pageSetup paperSize="5" scale="64" orientation="portrait" r:id="rId1"/>
  <headerFooter>
    <oddFooter>&amp;CPage &amp;P of &amp;N</oddFooter>
  </headerFooter>
  <rowBreaks count="1" manualBreakCount="1">
    <brk id="57" max="275" man="1"/>
  </rowBreaks>
  <colBreaks count="33" manualBreakCount="33">
    <brk id="12" max="96" man="1"/>
    <brk id="20" max="96" man="1"/>
    <brk id="28" max="96" man="1"/>
    <brk id="36" max="96" man="1"/>
    <brk id="44" max="96" man="1"/>
    <brk id="52" max="96" man="1"/>
    <brk id="60" max="96" man="1"/>
    <brk id="68" max="96" man="1"/>
    <brk id="76" max="96" man="1"/>
    <brk id="84" max="96" man="1"/>
    <brk id="92" max="96" man="1"/>
    <brk id="100" max="96" man="1"/>
    <brk id="108" max="96" man="1"/>
    <brk id="116" max="96" man="1"/>
    <brk id="124" max="96" man="1"/>
    <brk id="132" max="96" man="1"/>
    <brk id="140" max="96" man="1"/>
    <brk id="148" max="96" man="1"/>
    <brk id="156" max="96" man="1"/>
    <brk id="164" max="96" man="1"/>
    <brk id="172" max="96" man="1"/>
    <brk id="180" max="96" man="1"/>
    <brk id="188" max="96" man="1"/>
    <brk id="196" max="96" man="1"/>
    <brk id="204" max="96" man="1"/>
    <brk id="212" max="96" man="1"/>
    <brk id="220" max="96" man="1"/>
    <brk id="228" max="96" man="1"/>
    <brk id="236" max="96" man="1"/>
    <brk id="244" max="96" man="1"/>
    <brk id="252" max="96" man="1"/>
    <brk id="260" max="96" man="1"/>
    <brk id="268" max="9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2020-21</vt:lpstr>
      <vt:lpstr>'2020-21'!Print_Area</vt:lpstr>
      <vt:lpstr>'2020-21'!Print_Titles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TanweerTower</cp:lastModifiedBy>
  <cp:lastPrinted>2020-08-07T08:17:33Z</cp:lastPrinted>
  <dcterms:created xsi:type="dcterms:W3CDTF">2020-07-08T10:47:00Z</dcterms:created>
  <dcterms:modified xsi:type="dcterms:W3CDTF">2021-01-06T11:25:16Z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1033-11.2.0.9453</vt:lpwstr>
  </property>
</Properties>
</file>