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s\shm-180619\Download\"/>
    </mc:Choice>
  </mc:AlternateContent>
  <xr:revisionPtr revIDLastSave="0" documentId="13_ncr:1_{23EB4628-D023-495C-BCE5-CB189DB4BEFF}" xr6:coauthVersionLast="45" xr6:coauthVersionMax="45" xr10:uidLastSave="{00000000-0000-0000-0000-000000000000}"/>
  <bookViews>
    <workbookView xWindow="-120" yWindow="-120" windowWidth="29040" windowHeight="15840" xr2:uid="{23D639CE-C78F-44E9-94C7-047F6DAB192C}"/>
  </bookViews>
  <sheets>
    <sheet name="Commit-Spill" sheetId="4" r:id="rId1"/>
  </sheets>
  <definedNames>
    <definedName name="_xlnm.Print_Area" localSheetId="0">'Commit-Spill'!$A$1:$JP$99</definedName>
    <definedName name="_xlnm.Print_Titles" localSheetId="0">'Commit-Spill'!$A:$D,'Commit-Spill'!$5:$7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4" l="1"/>
  <c r="G94" i="4"/>
  <c r="H94" i="4"/>
  <c r="I94" i="4"/>
  <c r="J94" i="4"/>
  <c r="K94" i="4"/>
  <c r="L94" i="4"/>
  <c r="M94" i="4"/>
  <c r="M95" i="4" s="1"/>
  <c r="N94" i="4"/>
  <c r="O94" i="4"/>
  <c r="P94" i="4"/>
  <c r="Q94" i="4"/>
  <c r="R94" i="4"/>
  <c r="S94" i="4"/>
  <c r="T94" i="4"/>
  <c r="U94" i="4"/>
  <c r="U95" i="4" s="1"/>
  <c r="V94" i="4"/>
  <c r="W94" i="4"/>
  <c r="X94" i="4"/>
  <c r="Y94" i="4"/>
  <c r="Z94" i="4"/>
  <c r="AA94" i="4"/>
  <c r="AB94" i="4"/>
  <c r="AC94" i="4"/>
  <c r="AC95" i="4" s="1"/>
  <c r="AD94" i="4"/>
  <c r="AE94" i="4"/>
  <c r="AF94" i="4"/>
  <c r="AG94" i="4"/>
  <c r="AH94" i="4"/>
  <c r="AI94" i="4"/>
  <c r="AJ94" i="4"/>
  <c r="AK94" i="4"/>
  <c r="AK95" i="4" s="1"/>
  <c r="AL94" i="4"/>
  <c r="AM94" i="4"/>
  <c r="AN94" i="4"/>
  <c r="AO94" i="4"/>
  <c r="AP94" i="4"/>
  <c r="AQ94" i="4"/>
  <c r="AR94" i="4"/>
  <c r="AS94" i="4"/>
  <c r="AS95" i="4" s="1"/>
  <c r="AT94" i="4"/>
  <c r="AU94" i="4"/>
  <c r="AV94" i="4"/>
  <c r="AW94" i="4"/>
  <c r="AX94" i="4"/>
  <c r="AY94" i="4"/>
  <c r="AZ94" i="4"/>
  <c r="BA94" i="4"/>
  <c r="BA95" i="4" s="1"/>
  <c r="BB94" i="4"/>
  <c r="BC94" i="4"/>
  <c r="BD94" i="4"/>
  <c r="BE94" i="4"/>
  <c r="BF94" i="4"/>
  <c r="BG94" i="4"/>
  <c r="BH94" i="4"/>
  <c r="BI94" i="4"/>
  <c r="BI95" i="4" s="1"/>
  <c r="BJ94" i="4"/>
  <c r="BK94" i="4"/>
  <c r="BL94" i="4"/>
  <c r="BM94" i="4"/>
  <c r="BN94" i="4"/>
  <c r="BO94" i="4"/>
  <c r="BP94" i="4"/>
  <c r="BQ94" i="4"/>
  <c r="BQ95" i="4" s="1"/>
  <c r="BR94" i="4"/>
  <c r="BS94" i="4"/>
  <c r="BT94" i="4"/>
  <c r="BU94" i="4"/>
  <c r="BV94" i="4"/>
  <c r="BW94" i="4"/>
  <c r="BX94" i="4"/>
  <c r="BY94" i="4"/>
  <c r="BY95" i="4" s="1"/>
  <c r="BZ94" i="4"/>
  <c r="CA94" i="4"/>
  <c r="CB94" i="4"/>
  <c r="CC94" i="4"/>
  <c r="CD94" i="4"/>
  <c r="CE94" i="4"/>
  <c r="CF94" i="4"/>
  <c r="CG94" i="4"/>
  <c r="CG95" i="4" s="1"/>
  <c r="CH94" i="4"/>
  <c r="CI94" i="4"/>
  <c r="CJ94" i="4"/>
  <c r="CK94" i="4"/>
  <c r="CL94" i="4"/>
  <c r="CM94" i="4"/>
  <c r="CN94" i="4"/>
  <c r="CO94" i="4"/>
  <c r="CO95" i="4" s="1"/>
  <c r="CP94" i="4"/>
  <c r="CQ94" i="4"/>
  <c r="CR94" i="4"/>
  <c r="CS94" i="4"/>
  <c r="CT94" i="4"/>
  <c r="CU94" i="4"/>
  <c r="CV94" i="4"/>
  <c r="CW94" i="4"/>
  <c r="CW95" i="4" s="1"/>
  <c r="CX94" i="4"/>
  <c r="CY94" i="4"/>
  <c r="CZ94" i="4"/>
  <c r="DA94" i="4"/>
  <c r="DB94" i="4"/>
  <c r="DC94" i="4"/>
  <c r="DD94" i="4"/>
  <c r="DE94" i="4"/>
  <c r="DE95" i="4" s="1"/>
  <c r="DF94" i="4"/>
  <c r="DG94" i="4"/>
  <c r="DH94" i="4"/>
  <c r="DI94" i="4"/>
  <c r="DJ94" i="4"/>
  <c r="DK94" i="4"/>
  <c r="DL94" i="4"/>
  <c r="DM94" i="4"/>
  <c r="DM95" i="4" s="1"/>
  <c r="DN94" i="4"/>
  <c r="DO94" i="4"/>
  <c r="DP94" i="4"/>
  <c r="DQ94" i="4"/>
  <c r="DR94" i="4"/>
  <c r="DS94" i="4"/>
  <c r="DT94" i="4"/>
  <c r="DU94" i="4"/>
  <c r="DU95" i="4" s="1"/>
  <c r="DV94" i="4"/>
  <c r="DW94" i="4"/>
  <c r="DX94" i="4"/>
  <c r="DY94" i="4"/>
  <c r="DZ94" i="4"/>
  <c r="EA94" i="4"/>
  <c r="EB94" i="4"/>
  <c r="EC94" i="4"/>
  <c r="EC95" i="4" s="1"/>
  <c r="ED94" i="4"/>
  <c r="EE94" i="4"/>
  <c r="EF94" i="4"/>
  <c r="EG94" i="4"/>
  <c r="EH94" i="4"/>
  <c r="EI94" i="4"/>
  <c r="EJ94" i="4"/>
  <c r="EK94" i="4"/>
  <c r="EK95" i="4" s="1"/>
  <c r="EL94" i="4"/>
  <c r="EM94" i="4"/>
  <c r="EN94" i="4"/>
  <c r="EO94" i="4"/>
  <c r="EP94" i="4"/>
  <c r="EQ94" i="4"/>
  <c r="ER94" i="4"/>
  <c r="ES94" i="4"/>
  <c r="ES95" i="4" s="1"/>
  <c r="ET94" i="4"/>
  <c r="EU94" i="4"/>
  <c r="EV94" i="4"/>
  <c r="EW94" i="4"/>
  <c r="EX94" i="4"/>
  <c r="EY94" i="4"/>
  <c r="EZ94" i="4"/>
  <c r="FA94" i="4"/>
  <c r="FA95" i="4" s="1"/>
  <c r="FB94" i="4"/>
  <c r="FC94" i="4"/>
  <c r="FD94" i="4"/>
  <c r="FE94" i="4"/>
  <c r="FF94" i="4"/>
  <c r="FG94" i="4"/>
  <c r="FH94" i="4"/>
  <c r="FI94" i="4"/>
  <c r="FI95" i="4" s="1"/>
  <c r="FJ94" i="4"/>
  <c r="FK94" i="4"/>
  <c r="FL94" i="4"/>
  <c r="FM94" i="4"/>
  <c r="FN94" i="4"/>
  <c r="FO94" i="4"/>
  <c r="FP94" i="4"/>
  <c r="FQ94" i="4"/>
  <c r="FQ95" i="4" s="1"/>
  <c r="FR94" i="4"/>
  <c r="FS94" i="4"/>
  <c r="FT94" i="4"/>
  <c r="FU94" i="4"/>
  <c r="FV94" i="4"/>
  <c r="FW94" i="4"/>
  <c r="FX94" i="4"/>
  <c r="FY94" i="4"/>
  <c r="FY95" i="4" s="1"/>
  <c r="FZ94" i="4"/>
  <c r="GA94" i="4"/>
  <c r="GB94" i="4"/>
  <c r="GC94" i="4"/>
  <c r="GD94" i="4"/>
  <c r="GE94" i="4"/>
  <c r="GF94" i="4"/>
  <c r="GG94" i="4"/>
  <c r="GG95" i="4" s="1"/>
  <c r="GH94" i="4"/>
  <c r="GI94" i="4"/>
  <c r="GJ94" i="4"/>
  <c r="GK94" i="4"/>
  <c r="GL94" i="4"/>
  <c r="GM94" i="4"/>
  <c r="GN94" i="4"/>
  <c r="GO94" i="4"/>
  <c r="GO95" i="4" s="1"/>
  <c r="GP94" i="4"/>
  <c r="GQ94" i="4"/>
  <c r="GR94" i="4"/>
  <c r="GS94" i="4"/>
  <c r="GT94" i="4"/>
  <c r="GU94" i="4"/>
  <c r="GV94" i="4"/>
  <c r="GW94" i="4"/>
  <c r="GX94" i="4"/>
  <c r="GY94" i="4"/>
  <c r="GZ94" i="4"/>
  <c r="HA94" i="4"/>
  <c r="HB94" i="4"/>
  <c r="HC94" i="4"/>
  <c r="HD94" i="4"/>
  <c r="HE94" i="4"/>
  <c r="HF94" i="4"/>
  <c r="HG94" i="4"/>
  <c r="HH94" i="4"/>
  <c r="HI94" i="4"/>
  <c r="HJ94" i="4"/>
  <c r="HK94" i="4"/>
  <c r="HL94" i="4"/>
  <c r="HM94" i="4"/>
  <c r="HN94" i="4"/>
  <c r="HO94" i="4"/>
  <c r="HP94" i="4"/>
  <c r="HQ94" i="4"/>
  <c r="HR94" i="4"/>
  <c r="HS94" i="4"/>
  <c r="HT94" i="4"/>
  <c r="HU94" i="4"/>
  <c r="HV94" i="4"/>
  <c r="HW94" i="4"/>
  <c r="HX94" i="4"/>
  <c r="HY94" i="4"/>
  <c r="HZ94" i="4"/>
  <c r="IA94" i="4"/>
  <c r="IB94" i="4"/>
  <c r="IC94" i="4"/>
  <c r="ID94" i="4"/>
  <c r="IE94" i="4"/>
  <c r="IF94" i="4"/>
  <c r="IG94" i="4"/>
  <c r="IH94" i="4"/>
  <c r="II94" i="4"/>
  <c r="IJ94" i="4"/>
  <c r="IK94" i="4"/>
  <c r="IL94" i="4"/>
  <c r="IM94" i="4"/>
  <c r="IN94" i="4"/>
  <c r="IO94" i="4"/>
  <c r="IP94" i="4"/>
  <c r="IQ94" i="4"/>
  <c r="IR94" i="4"/>
  <c r="IS94" i="4"/>
  <c r="IT94" i="4"/>
  <c r="IU94" i="4"/>
  <c r="IV94" i="4"/>
  <c r="IW94" i="4"/>
  <c r="IX94" i="4"/>
  <c r="IY94" i="4"/>
  <c r="IZ94" i="4"/>
  <c r="JA94" i="4"/>
  <c r="JB94" i="4"/>
  <c r="JC94" i="4"/>
  <c r="JD94" i="4"/>
  <c r="JE94" i="4"/>
  <c r="JF94" i="4"/>
  <c r="JG94" i="4"/>
  <c r="JH94" i="4"/>
  <c r="JI94" i="4"/>
  <c r="JJ94" i="4"/>
  <c r="JK94" i="4"/>
  <c r="JL94" i="4"/>
  <c r="JM94" i="4"/>
  <c r="JN94" i="4"/>
  <c r="JO94" i="4"/>
  <c r="JP94" i="4"/>
  <c r="JQ94" i="4"/>
  <c r="JQ95" i="4" s="1"/>
  <c r="JR94" i="4"/>
  <c r="JR95" i="4" s="1"/>
  <c r="F95" i="4"/>
  <c r="G95" i="4"/>
  <c r="H95" i="4"/>
  <c r="I95" i="4"/>
  <c r="J95" i="4"/>
  <c r="K95" i="4"/>
  <c r="L95" i="4"/>
  <c r="N95" i="4"/>
  <c r="O95" i="4"/>
  <c r="P95" i="4"/>
  <c r="Q95" i="4"/>
  <c r="R95" i="4"/>
  <c r="S95" i="4"/>
  <c r="T95" i="4"/>
  <c r="V95" i="4"/>
  <c r="W95" i="4"/>
  <c r="X95" i="4"/>
  <c r="AD95" i="4"/>
  <c r="AE95" i="4"/>
  <c r="AF95" i="4"/>
  <c r="AG95" i="4"/>
  <c r="AH95" i="4"/>
  <c r="AI95" i="4"/>
  <c r="AJ95" i="4"/>
  <c r="AL95" i="4"/>
  <c r="AM95" i="4"/>
  <c r="AN95" i="4"/>
  <c r="AO95" i="4"/>
  <c r="AP95" i="4"/>
  <c r="AQ95" i="4"/>
  <c r="AR95" i="4"/>
  <c r="AT95" i="4"/>
  <c r="AU95" i="4"/>
  <c r="AV95" i="4"/>
  <c r="AW95" i="4"/>
  <c r="AX95" i="4"/>
  <c r="AY95" i="4"/>
  <c r="AZ95" i="4"/>
  <c r="BB95" i="4"/>
  <c r="BC95" i="4"/>
  <c r="BD95" i="4"/>
  <c r="BE95" i="4"/>
  <c r="BF95" i="4"/>
  <c r="BG95" i="4"/>
  <c r="BH95" i="4"/>
  <c r="BJ95" i="4"/>
  <c r="BK95" i="4"/>
  <c r="BL95" i="4"/>
  <c r="BM95" i="4"/>
  <c r="BN95" i="4"/>
  <c r="BO95" i="4"/>
  <c r="BP95" i="4"/>
  <c r="BR95" i="4"/>
  <c r="BS95" i="4"/>
  <c r="BT95" i="4"/>
  <c r="BU95" i="4"/>
  <c r="BV95" i="4"/>
  <c r="BW95" i="4"/>
  <c r="BX95" i="4"/>
  <c r="BZ95" i="4"/>
  <c r="CA95" i="4"/>
  <c r="CB95" i="4"/>
  <c r="CC95" i="4"/>
  <c r="CD95" i="4"/>
  <c r="CE95" i="4"/>
  <c r="CF95" i="4"/>
  <c r="CH95" i="4"/>
  <c r="CI95" i="4"/>
  <c r="CJ95" i="4"/>
  <c r="CK95" i="4"/>
  <c r="CL95" i="4"/>
  <c r="CM95" i="4"/>
  <c r="CN95" i="4"/>
  <c r="CP95" i="4"/>
  <c r="CQ95" i="4"/>
  <c r="CR95" i="4"/>
  <c r="CS95" i="4"/>
  <c r="CT95" i="4"/>
  <c r="CU95" i="4"/>
  <c r="CV95" i="4"/>
  <c r="CX95" i="4"/>
  <c r="CY95" i="4"/>
  <c r="CZ95" i="4"/>
  <c r="DA95" i="4"/>
  <c r="DB95" i="4"/>
  <c r="DC95" i="4"/>
  <c r="DD95" i="4"/>
  <c r="DF95" i="4"/>
  <c r="DG95" i="4"/>
  <c r="DH95" i="4"/>
  <c r="DI95" i="4"/>
  <c r="DJ95" i="4"/>
  <c r="DK95" i="4"/>
  <c r="DL95" i="4"/>
  <c r="DN95" i="4"/>
  <c r="DO95" i="4"/>
  <c r="DP95" i="4"/>
  <c r="DQ95" i="4"/>
  <c r="DR95" i="4"/>
  <c r="DS95" i="4"/>
  <c r="DT95" i="4"/>
  <c r="DV95" i="4"/>
  <c r="DW95" i="4"/>
  <c r="DX95" i="4"/>
  <c r="DY95" i="4"/>
  <c r="DZ95" i="4"/>
  <c r="EA95" i="4"/>
  <c r="EB95" i="4"/>
  <c r="ED95" i="4"/>
  <c r="EE95" i="4"/>
  <c r="EF95" i="4"/>
  <c r="EG95" i="4"/>
  <c r="EH95" i="4"/>
  <c r="EI95" i="4"/>
  <c r="EJ95" i="4"/>
  <c r="EL95" i="4"/>
  <c r="EM95" i="4"/>
  <c r="EN95" i="4"/>
  <c r="EO95" i="4"/>
  <c r="EP95" i="4"/>
  <c r="EQ95" i="4"/>
  <c r="ER95" i="4"/>
  <c r="ET95" i="4"/>
  <c r="EU95" i="4"/>
  <c r="EV95" i="4"/>
  <c r="EW95" i="4"/>
  <c r="EX95" i="4"/>
  <c r="EY95" i="4"/>
  <c r="EZ95" i="4"/>
  <c r="FB95" i="4"/>
  <c r="FC95" i="4"/>
  <c r="FD95" i="4"/>
  <c r="FE95" i="4"/>
  <c r="FF95" i="4"/>
  <c r="FG95" i="4"/>
  <c r="FH95" i="4"/>
  <c r="FJ95" i="4"/>
  <c r="FK95" i="4"/>
  <c r="FL95" i="4"/>
  <c r="FM95" i="4"/>
  <c r="FN95" i="4"/>
  <c r="FO95" i="4"/>
  <c r="FP95" i="4"/>
  <c r="FR95" i="4"/>
  <c r="FS95" i="4"/>
  <c r="FT95" i="4"/>
  <c r="FU95" i="4"/>
  <c r="FV95" i="4"/>
  <c r="FW95" i="4"/>
  <c r="FX95" i="4"/>
  <c r="FZ95" i="4"/>
  <c r="GA95" i="4"/>
  <c r="GB95" i="4"/>
  <c r="GC95" i="4"/>
  <c r="GD95" i="4"/>
  <c r="GE95" i="4"/>
  <c r="GF95" i="4"/>
  <c r="GH95" i="4"/>
  <c r="GI95" i="4"/>
  <c r="GJ95" i="4"/>
  <c r="GK95" i="4"/>
  <c r="GL95" i="4"/>
  <c r="GM95" i="4"/>
  <c r="GN95" i="4"/>
  <c r="IX95" i="4"/>
  <c r="JC95" i="4"/>
  <c r="JD95" i="4"/>
  <c r="JE95" i="4"/>
  <c r="JF95" i="4"/>
  <c r="E95" i="4"/>
  <c r="E94" i="4"/>
  <c r="IX38" i="4"/>
  <c r="IX26" i="4"/>
  <c r="IX22" i="4"/>
  <c r="JP73" i="4"/>
  <c r="JO73" i="4"/>
  <c r="JN73" i="4"/>
  <c r="JM73" i="4"/>
  <c r="JS69" i="4"/>
  <c r="AX69" i="4"/>
  <c r="JP64" i="4" l="1"/>
  <c r="JN64" i="4"/>
  <c r="JL64" i="4"/>
  <c r="JO64" i="4"/>
  <c r="JM64" i="4"/>
  <c r="JK64" i="4"/>
  <c r="GH62" i="4"/>
  <c r="JP60" i="4"/>
  <c r="JN60" i="4"/>
  <c r="JL60" i="4"/>
  <c r="JO60" i="4"/>
  <c r="JM60" i="4"/>
  <c r="JK60" i="4"/>
  <c r="GH58" i="4"/>
  <c r="CC46" i="4"/>
  <c r="HV41" i="4"/>
  <c r="HF41" i="4"/>
  <c r="GP40" i="4"/>
  <c r="CS40" i="4"/>
  <c r="CP40" i="4"/>
  <c r="CO40" i="4"/>
  <c r="HN45" i="4" l="1"/>
  <c r="JR91" i="4" l="1"/>
  <c r="JQ91" i="4"/>
  <c r="AP89" i="4"/>
  <c r="AN89" i="4"/>
  <c r="AL89" i="4"/>
  <c r="BJ86" i="4"/>
  <c r="JR79" i="4"/>
  <c r="JQ79" i="4"/>
  <c r="JR74" i="4"/>
  <c r="JQ74" i="4"/>
  <c r="JR50" i="4"/>
  <c r="JQ50" i="4"/>
  <c r="JR47" i="4"/>
  <c r="JQ47" i="4"/>
  <c r="JR42" i="4"/>
  <c r="JQ42" i="4"/>
  <c r="JB24" i="4"/>
  <c r="JS48" i="4"/>
  <c r="JT48" i="4"/>
  <c r="JM93" i="4"/>
  <c r="JK93" i="4"/>
  <c r="JI93" i="4"/>
  <c r="JM90" i="4"/>
  <c r="JK90" i="4"/>
  <c r="JI90" i="4"/>
  <c r="JM89" i="4"/>
  <c r="JK89" i="4"/>
  <c r="JI89" i="4"/>
  <c r="JM87" i="4"/>
  <c r="JK87" i="4"/>
  <c r="JI87" i="4"/>
  <c r="JM86" i="4"/>
  <c r="JK86" i="4"/>
  <c r="JI86" i="4"/>
  <c r="JM85" i="4"/>
  <c r="JK85" i="4"/>
  <c r="JI85" i="4"/>
  <c r="JM84" i="4"/>
  <c r="JK84" i="4"/>
  <c r="JI84" i="4"/>
  <c r="JM83" i="4"/>
  <c r="JK83" i="4"/>
  <c r="JI83" i="4"/>
  <c r="JM82" i="4"/>
  <c r="JK82" i="4"/>
  <c r="JI82" i="4"/>
  <c r="JM81" i="4"/>
  <c r="JK81" i="4"/>
  <c r="JI81" i="4"/>
  <c r="JM77" i="4"/>
  <c r="JK77" i="4"/>
  <c r="JI77" i="4"/>
  <c r="JM76" i="4"/>
  <c r="JK76" i="4"/>
  <c r="JI76" i="4"/>
  <c r="JK73" i="4"/>
  <c r="JI73" i="4"/>
  <c r="JM72" i="4"/>
  <c r="JK72" i="4"/>
  <c r="JI72" i="4"/>
  <c r="JM71" i="4"/>
  <c r="JK71" i="4"/>
  <c r="JI71" i="4"/>
  <c r="JM69" i="4"/>
  <c r="JK69" i="4"/>
  <c r="JI69" i="4"/>
  <c r="JM68" i="4"/>
  <c r="JK68" i="4"/>
  <c r="JI68" i="4"/>
  <c r="JM67" i="4"/>
  <c r="JK67" i="4"/>
  <c r="JI67" i="4"/>
  <c r="JI64" i="4"/>
  <c r="JM63" i="4"/>
  <c r="JK63" i="4"/>
  <c r="JI63" i="4"/>
  <c r="JM62" i="4"/>
  <c r="JK62" i="4"/>
  <c r="JI62" i="4"/>
  <c r="JI60" i="4"/>
  <c r="JM59" i="4"/>
  <c r="JK59" i="4"/>
  <c r="JI59" i="4"/>
  <c r="JM58" i="4"/>
  <c r="JK58" i="4"/>
  <c r="JI58" i="4"/>
  <c r="JM55" i="4"/>
  <c r="JK55" i="4"/>
  <c r="JI55" i="4"/>
  <c r="JM54" i="4"/>
  <c r="JK54" i="4"/>
  <c r="JI54" i="4"/>
  <c r="JM53" i="4"/>
  <c r="JK53" i="4"/>
  <c r="JI53" i="4"/>
  <c r="JM49" i="4"/>
  <c r="JM50" i="4" s="1"/>
  <c r="JK49" i="4"/>
  <c r="JK50" i="4" s="1"/>
  <c r="JI49" i="4"/>
  <c r="JI50" i="4" s="1"/>
  <c r="JM46" i="4"/>
  <c r="JK46" i="4"/>
  <c r="JI46" i="4"/>
  <c r="JM45" i="4"/>
  <c r="JK45" i="4"/>
  <c r="JI45" i="4"/>
  <c r="JM44" i="4"/>
  <c r="JK44" i="4"/>
  <c r="JI44" i="4"/>
  <c r="JM41" i="4"/>
  <c r="JK41" i="4"/>
  <c r="JI41" i="4"/>
  <c r="JK40" i="4"/>
  <c r="JM36" i="4"/>
  <c r="JK36" i="4"/>
  <c r="JI36" i="4"/>
  <c r="JK35" i="4"/>
  <c r="JI35" i="4"/>
  <c r="JM32" i="4"/>
  <c r="JK32" i="4"/>
  <c r="JI32" i="4"/>
  <c r="JM31" i="4"/>
  <c r="JK31" i="4"/>
  <c r="JI31" i="4"/>
  <c r="JM30" i="4"/>
  <c r="JK30" i="4"/>
  <c r="JI30" i="4"/>
  <c r="JM29" i="4"/>
  <c r="JK29" i="4"/>
  <c r="JI29" i="4"/>
  <c r="JM28" i="4"/>
  <c r="JK28" i="4"/>
  <c r="JI28" i="4"/>
  <c r="JI15" i="4"/>
  <c r="JM24" i="4"/>
  <c r="JM25" i="4" s="1"/>
  <c r="JK24" i="4"/>
  <c r="JK25" i="4" s="1"/>
  <c r="JI24" i="4"/>
  <c r="JI25" i="4" s="1"/>
  <c r="JM21" i="4"/>
  <c r="JK21" i="4"/>
  <c r="JK22" i="4" s="1"/>
  <c r="JI21" i="4"/>
  <c r="JM20" i="4"/>
  <c r="JK20" i="4"/>
  <c r="JI20" i="4"/>
  <c r="JM19" i="4"/>
  <c r="JK19" i="4"/>
  <c r="JI19" i="4"/>
  <c r="JM18" i="4"/>
  <c r="JK18" i="4"/>
  <c r="JM17" i="4"/>
  <c r="JK17" i="4"/>
  <c r="JI17" i="4"/>
  <c r="JM16" i="4"/>
  <c r="JK16" i="4"/>
  <c r="JI16" i="4"/>
  <c r="JM15" i="4"/>
  <c r="JK15" i="4"/>
  <c r="JM11" i="4"/>
  <c r="JK11" i="4"/>
  <c r="JI11" i="4"/>
  <c r="JI10" i="4"/>
  <c r="G33" i="4"/>
  <c r="I33" i="4"/>
  <c r="M33" i="4"/>
  <c r="O33" i="4"/>
  <c r="Q33" i="4"/>
  <c r="U33" i="4"/>
  <c r="W33" i="4"/>
  <c r="Y33" i="4"/>
  <c r="AC33" i="4"/>
  <c r="AE33" i="4"/>
  <c r="AG33" i="4"/>
  <c r="AK33" i="4"/>
  <c r="AM33" i="4"/>
  <c r="AO33" i="4"/>
  <c r="AS33" i="4"/>
  <c r="AU33" i="4"/>
  <c r="AW33" i="4"/>
  <c r="BA33" i="4"/>
  <c r="BC33" i="4"/>
  <c r="BE33" i="4"/>
  <c r="BI33" i="4"/>
  <c r="BK33" i="4"/>
  <c r="BM33" i="4"/>
  <c r="BQ33" i="4"/>
  <c r="BS33" i="4"/>
  <c r="BU33" i="4"/>
  <c r="BY33" i="4"/>
  <c r="CA33" i="4"/>
  <c r="CC33" i="4"/>
  <c r="CG33" i="4"/>
  <c r="CI33" i="4"/>
  <c r="CK33" i="4"/>
  <c r="CO33" i="4"/>
  <c r="CQ33" i="4"/>
  <c r="CS33" i="4"/>
  <c r="CW33" i="4"/>
  <c r="CY33" i="4"/>
  <c r="DA33" i="4"/>
  <c r="DE33" i="4"/>
  <c r="DG33" i="4"/>
  <c r="DI33" i="4"/>
  <c r="DM33" i="4"/>
  <c r="DO33" i="4"/>
  <c r="DQ33" i="4"/>
  <c r="DU33" i="4"/>
  <c r="DW33" i="4"/>
  <c r="DY33" i="4"/>
  <c r="EC33" i="4"/>
  <c r="EE33" i="4"/>
  <c r="EG33" i="4"/>
  <c r="EK33" i="4"/>
  <c r="EM33" i="4"/>
  <c r="EO33" i="4"/>
  <c r="ES33" i="4"/>
  <c r="EU33" i="4"/>
  <c r="EW33" i="4"/>
  <c r="FA33" i="4"/>
  <c r="FC33" i="4"/>
  <c r="FE33" i="4"/>
  <c r="FI33" i="4"/>
  <c r="FK33" i="4"/>
  <c r="FM33" i="4"/>
  <c r="FQ33" i="4"/>
  <c r="FS33" i="4"/>
  <c r="FU33" i="4"/>
  <c r="FY33" i="4"/>
  <c r="GA33" i="4"/>
  <c r="GC33" i="4"/>
  <c r="GG33" i="4"/>
  <c r="GI33" i="4"/>
  <c r="GK33" i="4"/>
  <c r="GO33" i="4"/>
  <c r="GQ33" i="4"/>
  <c r="GS33" i="4"/>
  <c r="GW33" i="4"/>
  <c r="GY33" i="4"/>
  <c r="HA33" i="4"/>
  <c r="HE33" i="4"/>
  <c r="HG33" i="4"/>
  <c r="HI33" i="4"/>
  <c r="HM33" i="4"/>
  <c r="HO33" i="4"/>
  <c r="HQ33" i="4"/>
  <c r="HU33" i="4"/>
  <c r="HW33" i="4"/>
  <c r="HY33" i="4"/>
  <c r="IC33" i="4"/>
  <c r="IE33" i="4"/>
  <c r="IG33" i="4"/>
  <c r="IK33" i="4"/>
  <c r="IM33" i="4"/>
  <c r="IO33" i="4"/>
  <c r="IS33" i="4"/>
  <c r="IU33" i="4"/>
  <c r="IW33" i="4"/>
  <c r="JA33" i="4"/>
  <c r="JC33" i="4"/>
  <c r="JE33" i="4"/>
  <c r="E33" i="4"/>
  <c r="G22" i="4"/>
  <c r="I22" i="4"/>
  <c r="O22" i="4"/>
  <c r="Q22" i="4"/>
  <c r="U22" i="4"/>
  <c r="W22" i="4"/>
  <c r="Y22" i="4"/>
  <c r="Y26" i="4" s="1"/>
  <c r="AC22" i="4"/>
  <c r="AE22" i="4"/>
  <c r="AG22" i="4"/>
  <c r="AK22" i="4"/>
  <c r="AM22" i="4"/>
  <c r="AO22" i="4"/>
  <c r="AS22" i="4"/>
  <c r="AU22" i="4"/>
  <c r="AU26" i="4" s="1"/>
  <c r="AW22" i="4"/>
  <c r="BA22" i="4"/>
  <c r="BC22" i="4"/>
  <c r="BE22" i="4"/>
  <c r="BI22" i="4"/>
  <c r="BK22" i="4"/>
  <c r="BM22" i="4"/>
  <c r="BQ22" i="4"/>
  <c r="BQ26" i="4" s="1"/>
  <c r="BS22" i="4"/>
  <c r="BU22" i="4"/>
  <c r="BY22" i="4"/>
  <c r="CA22" i="4"/>
  <c r="CC22" i="4"/>
  <c r="CG22" i="4"/>
  <c r="CI22" i="4"/>
  <c r="CK22" i="4"/>
  <c r="CK26" i="4" s="1"/>
  <c r="CO22" i="4"/>
  <c r="CQ22" i="4"/>
  <c r="CS22" i="4"/>
  <c r="CW22" i="4"/>
  <c r="CY22" i="4"/>
  <c r="DA22" i="4"/>
  <c r="DE22" i="4"/>
  <c r="DG22" i="4"/>
  <c r="DG26" i="4" s="1"/>
  <c r="DI22" i="4"/>
  <c r="DM22" i="4"/>
  <c r="DO22" i="4"/>
  <c r="DQ22" i="4"/>
  <c r="DU22" i="4"/>
  <c r="DW22" i="4"/>
  <c r="DY22" i="4"/>
  <c r="EC22" i="4"/>
  <c r="EC26" i="4" s="1"/>
  <c r="EE22" i="4"/>
  <c r="EG22" i="4"/>
  <c r="EK22" i="4"/>
  <c r="EM22" i="4"/>
  <c r="EO22" i="4"/>
  <c r="ES22" i="4"/>
  <c r="EU22" i="4"/>
  <c r="EW22" i="4"/>
  <c r="EW26" i="4" s="1"/>
  <c r="FA22" i="4"/>
  <c r="FC22" i="4"/>
  <c r="FE22" i="4"/>
  <c r="FI22" i="4"/>
  <c r="FK22" i="4"/>
  <c r="FM22" i="4"/>
  <c r="FQ22" i="4"/>
  <c r="FS22" i="4"/>
  <c r="FS26" i="4" s="1"/>
  <c r="FU22" i="4"/>
  <c r="FY22" i="4"/>
  <c r="GA22" i="4"/>
  <c r="GC22" i="4"/>
  <c r="GG22" i="4"/>
  <c r="GI22" i="4"/>
  <c r="GK22" i="4"/>
  <c r="GO22" i="4"/>
  <c r="GO26" i="4" s="1"/>
  <c r="GQ22" i="4"/>
  <c r="GS22" i="4"/>
  <c r="GW22" i="4"/>
  <c r="GY22" i="4"/>
  <c r="HA22" i="4"/>
  <c r="HE22" i="4"/>
  <c r="HG22" i="4"/>
  <c r="HI22" i="4"/>
  <c r="HI26" i="4" s="1"/>
  <c r="HM22" i="4"/>
  <c r="HO22" i="4"/>
  <c r="HQ22" i="4"/>
  <c r="HU22" i="4"/>
  <c r="HW22" i="4"/>
  <c r="HY22" i="4"/>
  <c r="IC22" i="4"/>
  <c r="IE22" i="4"/>
  <c r="IE26" i="4" s="1"/>
  <c r="IG22" i="4"/>
  <c r="IK22" i="4"/>
  <c r="IM22" i="4"/>
  <c r="IO22" i="4"/>
  <c r="IS22" i="4"/>
  <c r="IU22" i="4"/>
  <c r="IW22" i="4"/>
  <c r="JA22" i="4"/>
  <c r="JC22" i="4"/>
  <c r="JE22" i="4"/>
  <c r="E22" i="4"/>
  <c r="G25" i="4"/>
  <c r="I25" i="4"/>
  <c r="M25" i="4"/>
  <c r="O25" i="4"/>
  <c r="Q25" i="4"/>
  <c r="Q26" i="4" s="1"/>
  <c r="U25" i="4"/>
  <c r="W25" i="4"/>
  <c r="W26" i="4" s="1"/>
  <c r="Y25" i="4"/>
  <c r="AC25" i="4"/>
  <c r="AE25" i="4"/>
  <c r="AG25" i="4"/>
  <c r="AK25" i="4"/>
  <c r="AK26" i="4" s="1"/>
  <c r="AM25" i="4"/>
  <c r="AM26" i="4" s="1"/>
  <c r="AO25" i="4"/>
  <c r="AS25" i="4"/>
  <c r="AS26" i="4" s="1"/>
  <c r="AU25" i="4"/>
  <c r="AW25" i="4"/>
  <c r="BA25" i="4"/>
  <c r="BC25" i="4"/>
  <c r="BE25" i="4"/>
  <c r="BE26" i="4" s="1"/>
  <c r="BI25" i="4"/>
  <c r="BI26" i="4" s="1"/>
  <c r="BK25" i="4"/>
  <c r="BM25" i="4"/>
  <c r="BM26" i="4" s="1"/>
  <c r="BQ25" i="4"/>
  <c r="BS25" i="4"/>
  <c r="BU25" i="4"/>
  <c r="BY25" i="4"/>
  <c r="CA25" i="4"/>
  <c r="CA26" i="4" s="1"/>
  <c r="CC25" i="4"/>
  <c r="CC26" i="4" s="1"/>
  <c r="CG25" i="4"/>
  <c r="CI25" i="4"/>
  <c r="CI26" i="4" s="1"/>
  <c r="CK25" i="4"/>
  <c r="CO25" i="4"/>
  <c r="CQ25" i="4"/>
  <c r="CS25" i="4"/>
  <c r="CS26" i="4" s="1"/>
  <c r="CW25" i="4"/>
  <c r="CW26" i="4" s="1"/>
  <c r="CY25" i="4"/>
  <c r="DA25" i="4"/>
  <c r="DE25" i="4"/>
  <c r="DE26" i="4" s="1"/>
  <c r="DG25" i="4"/>
  <c r="DI25" i="4"/>
  <c r="DM25" i="4"/>
  <c r="DO25" i="4"/>
  <c r="DO26" i="4" s="1"/>
  <c r="DQ25" i="4"/>
  <c r="DQ26" i="4" s="1"/>
  <c r="DU25" i="4"/>
  <c r="DU26" i="4" s="1"/>
  <c r="DW25" i="4"/>
  <c r="DY25" i="4"/>
  <c r="EC25" i="4"/>
  <c r="EE25" i="4"/>
  <c r="EG25" i="4"/>
  <c r="EK25" i="4"/>
  <c r="EM25" i="4"/>
  <c r="EM26" i="4" s="1"/>
  <c r="EO25" i="4"/>
  <c r="EO26" i="4" s="1"/>
  <c r="ES25" i="4"/>
  <c r="EU25" i="4"/>
  <c r="EU26" i="4" s="1"/>
  <c r="EW25" i="4"/>
  <c r="FA25" i="4"/>
  <c r="FC25" i="4"/>
  <c r="FE25" i="4"/>
  <c r="FI25" i="4"/>
  <c r="FK25" i="4"/>
  <c r="FK26" i="4" s="1"/>
  <c r="FM25" i="4"/>
  <c r="FQ25" i="4"/>
  <c r="FQ26" i="4" s="1"/>
  <c r="FS25" i="4"/>
  <c r="FU25" i="4"/>
  <c r="FY25" i="4"/>
  <c r="GA25" i="4"/>
  <c r="GA26" i="4" s="1"/>
  <c r="GC25" i="4"/>
  <c r="GC26" i="4" s="1"/>
  <c r="GG25" i="4"/>
  <c r="GG26" i="4" s="1"/>
  <c r="GI25" i="4"/>
  <c r="GK25" i="4"/>
  <c r="GO25" i="4"/>
  <c r="GQ25" i="4"/>
  <c r="GS25" i="4"/>
  <c r="GW25" i="4"/>
  <c r="GY25" i="4"/>
  <c r="GY26" i="4" s="1"/>
  <c r="HA25" i="4"/>
  <c r="HE25" i="4"/>
  <c r="HG25" i="4"/>
  <c r="HI25" i="4"/>
  <c r="HM25" i="4"/>
  <c r="HO25" i="4"/>
  <c r="HQ25" i="4"/>
  <c r="HU25" i="4"/>
  <c r="HU26" i="4" s="1"/>
  <c r="HW25" i="4"/>
  <c r="HY25" i="4"/>
  <c r="IC25" i="4"/>
  <c r="IE25" i="4"/>
  <c r="IG25" i="4"/>
  <c r="IK25" i="4"/>
  <c r="IM25" i="4"/>
  <c r="IO25" i="4"/>
  <c r="IO26" i="4" s="1"/>
  <c r="IS25" i="4"/>
  <c r="IU25" i="4"/>
  <c r="IW25" i="4"/>
  <c r="JA25" i="4"/>
  <c r="JB25" i="4"/>
  <c r="JC25" i="4"/>
  <c r="JE25" i="4"/>
  <c r="E25" i="4"/>
  <c r="E26" i="4" s="1"/>
  <c r="AG26" i="4"/>
  <c r="G91" i="4"/>
  <c r="I91" i="4"/>
  <c r="M91" i="4"/>
  <c r="O91" i="4"/>
  <c r="Q91" i="4"/>
  <c r="U91" i="4"/>
  <c r="W91" i="4"/>
  <c r="Y91" i="4"/>
  <c r="Y95" i="4" s="1"/>
  <c r="AC91" i="4"/>
  <c r="AE91" i="4"/>
  <c r="AG91" i="4"/>
  <c r="AK91" i="4"/>
  <c r="AM91" i="4"/>
  <c r="AO91" i="4"/>
  <c r="AS91" i="4"/>
  <c r="AU91" i="4"/>
  <c r="AW91" i="4"/>
  <c r="BA91" i="4"/>
  <c r="BC91" i="4"/>
  <c r="BE91" i="4"/>
  <c r="BI91" i="4"/>
  <c r="BK91" i="4"/>
  <c r="BM91" i="4"/>
  <c r="BQ91" i="4"/>
  <c r="BS91" i="4"/>
  <c r="BU91" i="4"/>
  <c r="BY91" i="4"/>
  <c r="CA91" i="4"/>
  <c r="CC91" i="4"/>
  <c r="CG91" i="4"/>
  <c r="CI91" i="4"/>
  <c r="CK91" i="4"/>
  <c r="CO91" i="4"/>
  <c r="CQ91" i="4"/>
  <c r="CS91" i="4"/>
  <c r="CW91" i="4"/>
  <c r="CY91" i="4"/>
  <c r="DA91" i="4"/>
  <c r="DE91" i="4"/>
  <c r="DG91" i="4"/>
  <c r="DI91" i="4"/>
  <c r="DM91" i="4"/>
  <c r="DO91" i="4"/>
  <c r="DQ91" i="4"/>
  <c r="DU91" i="4"/>
  <c r="DW91" i="4"/>
  <c r="DY91" i="4"/>
  <c r="EC91" i="4"/>
  <c r="EE91" i="4"/>
  <c r="EG91" i="4"/>
  <c r="EK91" i="4"/>
  <c r="EM91" i="4"/>
  <c r="EO91" i="4"/>
  <c r="ES91" i="4"/>
  <c r="EU91" i="4"/>
  <c r="EW91" i="4"/>
  <c r="FA91" i="4"/>
  <c r="FC91" i="4"/>
  <c r="FE91" i="4"/>
  <c r="FI91" i="4"/>
  <c r="FK91" i="4"/>
  <c r="FM91" i="4"/>
  <c r="FQ91" i="4"/>
  <c r="FS91" i="4"/>
  <c r="FU91" i="4"/>
  <c r="FY91" i="4"/>
  <c r="GA91" i="4"/>
  <c r="GC91" i="4"/>
  <c r="GG91" i="4"/>
  <c r="GI91" i="4"/>
  <c r="GK91" i="4"/>
  <c r="GO91" i="4"/>
  <c r="GQ91" i="4"/>
  <c r="GS91" i="4"/>
  <c r="GW91" i="4"/>
  <c r="GY91" i="4"/>
  <c r="HA91" i="4"/>
  <c r="HE91" i="4"/>
  <c r="HG91" i="4"/>
  <c r="HI91" i="4"/>
  <c r="HM91" i="4"/>
  <c r="HO91" i="4"/>
  <c r="HQ91" i="4"/>
  <c r="HU91" i="4"/>
  <c r="HW91" i="4"/>
  <c r="HY91" i="4"/>
  <c r="IC91" i="4"/>
  <c r="IE91" i="4"/>
  <c r="IG91" i="4"/>
  <c r="IK91" i="4"/>
  <c r="IM91" i="4"/>
  <c r="IO91" i="4"/>
  <c r="IS91" i="4"/>
  <c r="IU91" i="4"/>
  <c r="IW91" i="4"/>
  <c r="JA91" i="4"/>
  <c r="JC91" i="4"/>
  <c r="JE91" i="4"/>
  <c r="E91" i="4"/>
  <c r="G79" i="4"/>
  <c r="I79" i="4"/>
  <c r="M79" i="4"/>
  <c r="O79" i="4"/>
  <c r="Q79" i="4"/>
  <c r="U79" i="4"/>
  <c r="W79" i="4"/>
  <c r="Y79" i="4"/>
  <c r="AC79" i="4"/>
  <c r="AE79" i="4"/>
  <c r="AG79" i="4"/>
  <c r="AK79" i="4"/>
  <c r="AM79" i="4"/>
  <c r="AO79" i="4"/>
  <c r="AS79" i="4"/>
  <c r="AU79" i="4"/>
  <c r="AW79" i="4"/>
  <c r="BA79" i="4"/>
  <c r="BC79" i="4"/>
  <c r="BE79" i="4"/>
  <c r="BI79" i="4"/>
  <c r="BK79" i="4"/>
  <c r="BM79" i="4"/>
  <c r="BQ79" i="4"/>
  <c r="BS79" i="4"/>
  <c r="BU79" i="4"/>
  <c r="BY79" i="4"/>
  <c r="CA79" i="4"/>
  <c r="CC79" i="4"/>
  <c r="CG79" i="4"/>
  <c r="CI79" i="4"/>
  <c r="CK79" i="4"/>
  <c r="CO79" i="4"/>
  <c r="CQ79" i="4"/>
  <c r="CS79" i="4"/>
  <c r="CW79" i="4"/>
  <c r="CY79" i="4"/>
  <c r="DA79" i="4"/>
  <c r="DE79" i="4"/>
  <c r="DG79" i="4"/>
  <c r="DI79" i="4"/>
  <c r="DM79" i="4"/>
  <c r="DO79" i="4"/>
  <c r="DQ79" i="4"/>
  <c r="EC79" i="4"/>
  <c r="EE79" i="4"/>
  <c r="EG79" i="4"/>
  <c r="EK79" i="4"/>
  <c r="EM79" i="4"/>
  <c r="EO79" i="4"/>
  <c r="ES79" i="4"/>
  <c r="EU79" i="4"/>
  <c r="EW79" i="4"/>
  <c r="FA79" i="4"/>
  <c r="FC79" i="4"/>
  <c r="FE79" i="4"/>
  <c r="FI79" i="4"/>
  <c r="FK79" i="4"/>
  <c r="FM79" i="4"/>
  <c r="FQ79" i="4"/>
  <c r="FS79" i="4"/>
  <c r="FU79" i="4"/>
  <c r="FY79" i="4"/>
  <c r="GA79" i="4"/>
  <c r="GC79" i="4"/>
  <c r="GG79" i="4"/>
  <c r="GI79" i="4"/>
  <c r="GK79" i="4"/>
  <c r="GO79" i="4"/>
  <c r="GQ79" i="4"/>
  <c r="GS79" i="4"/>
  <c r="GW79" i="4"/>
  <c r="GY79" i="4"/>
  <c r="HA79" i="4"/>
  <c r="HE79" i="4"/>
  <c r="HG79" i="4"/>
  <c r="HI79" i="4"/>
  <c r="HM79" i="4"/>
  <c r="HO79" i="4"/>
  <c r="HQ79" i="4"/>
  <c r="HU79" i="4"/>
  <c r="HW79" i="4"/>
  <c r="HY79" i="4"/>
  <c r="IC79" i="4"/>
  <c r="IE79" i="4"/>
  <c r="IG79" i="4"/>
  <c r="IK79" i="4"/>
  <c r="IM79" i="4"/>
  <c r="IO79" i="4"/>
  <c r="IS79" i="4"/>
  <c r="IU79" i="4"/>
  <c r="IW79" i="4"/>
  <c r="JA79" i="4"/>
  <c r="JC79" i="4"/>
  <c r="JE79" i="4"/>
  <c r="E79" i="4"/>
  <c r="G74" i="4"/>
  <c r="I74" i="4"/>
  <c r="M74" i="4"/>
  <c r="O74" i="4"/>
  <c r="Q74" i="4"/>
  <c r="U74" i="4"/>
  <c r="W74" i="4"/>
  <c r="Y74" i="4"/>
  <c r="AC74" i="4"/>
  <c r="AE74" i="4"/>
  <c r="AG74" i="4"/>
  <c r="AK74" i="4"/>
  <c r="AM74" i="4"/>
  <c r="AO74" i="4"/>
  <c r="AS74" i="4"/>
  <c r="AU74" i="4"/>
  <c r="AW74" i="4"/>
  <c r="BA74" i="4"/>
  <c r="BC74" i="4"/>
  <c r="BE74" i="4"/>
  <c r="BI74" i="4"/>
  <c r="BK74" i="4"/>
  <c r="BM74" i="4"/>
  <c r="BQ74" i="4"/>
  <c r="BS74" i="4"/>
  <c r="BU74" i="4"/>
  <c r="BY74" i="4"/>
  <c r="CA74" i="4"/>
  <c r="CC74" i="4"/>
  <c r="CG74" i="4"/>
  <c r="CI74" i="4"/>
  <c r="CK74" i="4"/>
  <c r="CO74" i="4"/>
  <c r="CQ74" i="4"/>
  <c r="CS74" i="4"/>
  <c r="CW74" i="4"/>
  <c r="CY74" i="4"/>
  <c r="DA74" i="4"/>
  <c r="DE74" i="4"/>
  <c r="DG74" i="4"/>
  <c r="DI74" i="4"/>
  <c r="DM74" i="4"/>
  <c r="DO74" i="4"/>
  <c r="DQ74" i="4"/>
  <c r="DU74" i="4"/>
  <c r="DW74" i="4"/>
  <c r="DY74" i="4"/>
  <c r="EC74" i="4"/>
  <c r="EE74" i="4"/>
  <c r="EG74" i="4"/>
  <c r="EK74" i="4"/>
  <c r="EM74" i="4"/>
  <c r="EO74" i="4"/>
  <c r="ES74" i="4"/>
  <c r="EU74" i="4"/>
  <c r="EW74" i="4"/>
  <c r="FA74" i="4"/>
  <c r="FC74" i="4"/>
  <c r="FE74" i="4"/>
  <c r="FI74" i="4"/>
  <c r="FK74" i="4"/>
  <c r="FM74" i="4"/>
  <c r="FQ74" i="4"/>
  <c r="FS74" i="4"/>
  <c r="FU74" i="4"/>
  <c r="FY74" i="4"/>
  <c r="GA74" i="4"/>
  <c r="GC74" i="4"/>
  <c r="GG74" i="4"/>
  <c r="GI74" i="4"/>
  <c r="GK74" i="4"/>
  <c r="GO74" i="4"/>
  <c r="GQ74" i="4"/>
  <c r="GS74" i="4"/>
  <c r="GW74" i="4"/>
  <c r="GY74" i="4"/>
  <c r="HA74" i="4"/>
  <c r="HE74" i="4"/>
  <c r="HG74" i="4"/>
  <c r="HI74" i="4"/>
  <c r="HM74" i="4"/>
  <c r="HO74" i="4"/>
  <c r="HQ74" i="4"/>
  <c r="HU74" i="4"/>
  <c r="HW74" i="4"/>
  <c r="HY74" i="4"/>
  <c r="IC74" i="4"/>
  <c r="IE74" i="4"/>
  <c r="IG74" i="4"/>
  <c r="IK74" i="4"/>
  <c r="IM74" i="4"/>
  <c r="IO74" i="4"/>
  <c r="IS74" i="4"/>
  <c r="IU74" i="4"/>
  <c r="IW74" i="4"/>
  <c r="JA74" i="4"/>
  <c r="JC74" i="4"/>
  <c r="JE74" i="4"/>
  <c r="E74" i="4"/>
  <c r="G50" i="4"/>
  <c r="I50" i="4"/>
  <c r="M50" i="4"/>
  <c r="O50" i="4"/>
  <c r="Q50" i="4"/>
  <c r="U50" i="4"/>
  <c r="W50" i="4"/>
  <c r="Y50" i="4"/>
  <c r="AC50" i="4"/>
  <c r="AE50" i="4"/>
  <c r="AG50" i="4"/>
  <c r="AK50" i="4"/>
  <c r="AM50" i="4"/>
  <c r="AO50" i="4"/>
  <c r="AS50" i="4"/>
  <c r="AU50" i="4"/>
  <c r="AW50" i="4"/>
  <c r="BA50" i="4"/>
  <c r="BC50" i="4"/>
  <c r="BE50" i="4"/>
  <c r="BI50" i="4"/>
  <c r="BK50" i="4"/>
  <c r="BM50" i="4"/>
  <c r="BQ50" i="4"/>
  <c r="BS50" i="4"/>
  <c r="BU50" i="4"/>
  <c r="BY50" i="4"/>
  <c r="CA50" i="4"/>
  <c r="CC50" i="4"/>
  <c r="CG50" i="4"/>
  <c r="CI50" i="4"/>
  <c r="CK50" i="4"/>
  <c r="CO50" i="4"/>
  <c r="CQ50" i="4"/>
  <c r="CS50" i="4"/>
  <c r="CW50" i="4"/>
  <c r="CY50" i="4"/>
  <c r="DA50" i="4"/>
  <c r="DE50" i="4"/>
  <c r="DG50" i="4"/>
  <c r="DI50" i="4"/>
  <c r="DM50" i="4"/>
  <c r="DO50" i="4"/>
  <c r="DQ50" i="4"/>
  <c r="DU50" i="4"/>
  <c r="DW50" i="4"/>
  <c r="DY50" i="4"/>
  <c r="EC50" i="4"/>
  <c r="EE50" i="4"/>
  <c r="EG50" i="4"/>
  <c r="EK50" i="4"/>
  <c r="EM50" i="4"/>
  <c r="EO50" i="4"/>
  <c r="ES50" i="4"/>
  <c r="EU50" i="4"/>
  <c r="EW50" i="4"/>
  <c r="FA50" i="4"/>
  <c r="FC50" i="4"/>
  <c r="FE50" i="4"/>
  <c r="FI50" i="4"/>
  <c r="FK50" i="4"/>
  <c r="FM50" i="4"/>
  <c r="FQ50" i="4"/>
  <c r="FS50" i="4"/>
  <c r="FU50" i="4"/>
  <c r="FY50" i="4"/>
  <c r="GA50" i="4"/>
  <c r="GC50" i="4"/>
  <c r="GG50" i="4"/>
  <c r="GI50" i="4"/>
  <c r="GK50" i="4"/>
  <c r="GO50" i="4"/>
  <c r="GQ50" i="4"/>
  <c r="GS50" i="4"/>
  <c r="GW50" i="4"/>
  <c r="GY50" i="4"/>
  <c r="HA50" i="4"/>
  <c r="HE50" i="4"/>
  <c r="HG50" i="4"/>
  <c r="HI50" i="4"/>
  <c r="HM50" i="4"/>
  <c r="HO50" i="4"/>
  <c r="HQ50" i="4"/>
  <c r="HU50" i="4"/>
  <c r="HV50" i="4"/>
  <c r="HW50" i="4"/>
  <c r="HY50" i="4"/>
  <c r="IC50" i="4"/>
  <c r="IE50" i="4"/>
  <c r="IG50" i="4"/>
  <c r="IK50" i="4"/>
  <c r="IM50" i="4"/>
  <c r="IO50" i="4"/>
  <c r="IS50" i="4"/>
  <c r="IU50" i="4"/>
  <c r="IW50" i="4"/>
  <c r="JA50" i="4"/>
  <c r="JC50" i="4"/>
  <c r="JE50" i="4"/>
  <c r="E50" i="4"/>
  <c r="G47" i="4"/>
  <c r="I47" i="4"/>
  <c r="M47" i="4"/>
  <c r="O47" i="4"/>
  <c r="Q47" i="4"/>
  <c r="U47" i="4"/>
  <c r="W47" i="4"/>
  <c r="Y47" i="4"/>
  <c r="AC47" i="4"/>
  <c r="AE47" i="4"/>
  <c r="AG47" i="4"/>
  <c r="AK47" i="4"/>
  <c r="AM47" i="4"/>
  <c r="AO47" i="4"/>
  <c r="AS47" i="4"/>
  <c r="AU47" i="4"/>
  <c r="AW47" i="4"/>
  <c r="BA47" i="4"/>
  <c r="BC47" i="4"/>
  <c r="BE47" i="4"/>
  <c r="BI47" i="4"/>
  <c r="BK47" i="4"/>
  <c r="BM47" i="4"/>
  <c r="BQ47" i="4"/>
  <c r="BS47" i="4"/>
  <c r="BU47" i="4"/>
  <c r="BY47" i="4"/>
  <c r="CA47" i="4"/>
  <c r="CC47" i="4"/>
  <c r="CG47" i="4"/>
  <c r="CI47" i="4"/>
  <c r="CK47" i="4"/>
  <c r="CO47" i="4"/>
  <c r="CQ47" i="4"/>
  <c r="CS47" i="4"/>
  <c r="CW47" i="4"/>
  <c r="CY47" i="4"/>
  <c r="DA47" i="4"/>
  <c r="DE47" i="4"/>
  <c r="DG47" i="4"/>
  <c r="DI47" i="4"/>
  <c r="DM47" i="4"/>
  <c r="DO47" i="4"/>
  <c r="DQ47" i="4"/>
  <c r="DU47" i="4"/>
  <c r="DW47" i="4"/>
  <c r="DY47" i="4"/>
  <c r="EC47" i="4"/>
  <c r="EE47" i="4"/>
  <c r="EG47" i="4"/>
  <c r="EK47" i="4"/>
  <c r="EM47" i="4"/>
  <c r="EO47" i="4"/>
  <c r="ES47" i="4"/>
  <c r="EU47" i="4"/>
  <c r="EW47" i="4"/>
  <c r="FA47" i="4"/>
  <c r="FC47" i="4"/>
  <c r="FE47" i="4"/>
  <c r="FI47" i="4"/>
  <c r="FK47" i="4"/>
  <c r="FM47" i="4"/>
  <c r="FQ47" i="4"/>
  <c r="FS47" i="4"/>
  <c r="FU47" i="4"/>
  <c r="FY47" i="4"/>
  <c r="GA47" i="4"/>
  <c r="GC47" i="4"/>
  <c r="GG47" i="4"/>
  <c r="GI47" i="4"/>
  <c r="GK47" i="4"/>
  <c r="GO47" i="4"/>
  <c r="GQ47" i="4"/>
  <c r="GS47" i="4"/>
  <c r="GW47" i="4"/>
  <c r="GY47" i="4"/>
  <c r="HA47" i="4"/>
  <c r="HE47" i="4"/>
  <c r="HG47" i="4"/>
  <c r="HI47" i="4"/>
  <c r="HM47" i="4"/>
  <c r="HO47" i="4"/>
  <c r="HQ47" i="4"/>
  <c r="HU47" i="4"/>
  <c r="HW47" i="4"/>
  <c r="HY47" i="4"/>
  <c r="IC47" i="4"/>
  <c r="IE47" i="4"/>
  <c r="IG47" i="4"/>
  <c r="IK47" i="4"/>
  <c r="IM47" i="4"/>
  <c r="IO47" i="4"/>
  <c r="IS47" i="4"/>
  <c r="IU47" i="4"/>
  <c r="IW47" i="4"/>
  <c r="JA47" i="4"/>
  <c r="JC47" i="4"/>
  <c r="JE47" i="4"/>
  <c r="E47" i="4"/>
  <c r="E42" i="4"/>
  <c r="G42" i="4"/>
  <c r="I42" i="4"/>
  <c r="M42" i="4"/>
  <c r="O42" i="4"/>
  <c r="Q42" i="4"/>
  <c r="U42" i="4"/>
  <c r="W42" i="4"/>
  <c r="Y42" i="4"/>
  <c r="AC42" i="4"/>
  <c r="AE42" i="4"/>
  <c r="AG42" i="4"/>
  <c r="AK42" i="4"/>
  <c r="AM42" i="4"/>
  <c r="AO42" i="4"/>
  <c r="AS42" i="4"/>
  <c r="AU42" i="4"/>
  <c r="AW42" i="4"/>
  <c r="BA42" i="4"/>
  <c r="BC42" i="4"/>
  <c r="BE42" i="4"/>
  <c r="BI42" i="4"/>
  <c r="BK42" i="4"/>
  <c r="BM42" i="4"/>
  <c r="BQ42" i="4"/>
  <c r="BS42" i="4"/>
  <c r="BU42" i="4"/>
  <c r="BY42" i="4"/>
  <c r="CA42" i="4"/>
  <c r="CC42" i="4"/>
  <c r="CG42" i="4"/>
  <c r="CI42" i="4"/>
  <c r="CK42" i="4"/>
  <c r="CQ42" i="4"/>
  <c r="CW42" i="4"/>
  <c r="CY42" i="4"/>
  <c r="DA42" i="4"/>
  <c r="DE42" i="4"/>
  <c r="DG42" i="4"/>
  <c r="DI42" i="4"/>
  <c r="DM42" i="4"/>
  <c r="DO42" i="4"/>
  <c r="DQ42" i="4"/>
  <c r="DU42" i="4"/>
  <c r="DW42" i="4"/>
  <c r="DY42" i="4"/>
  <c r="EC42" i="4"/>
  <c r="EE42" i="4"/>
  <c r="EG42" i="4"/>
  <c r="EK42" i="4"/>
  <c r="EM42" i="4"/>
  <c r="EO42" i="4"/>
  <c r="ES42" i="4"/>
  <c r="EU42" i="4"/>
  <c r="EW42" i="4"/>
  <c r="FA42" i="4"/>
  <c r="FC42" i="4"/>
  <c r="FE42" i="4"/>
  <c r="FI42" i="4"/>
  <c r="FK42" i="4"/>
  <c r="FM42" i="4"/>
  <c r="FQ42" i="4"/>
  <c r="FS42" i="4"/>
  <c r="FU42" i="4"/>
  <c r="FY42" i="4"/>
  <c r="GA42" i="4"/>
  <c r="GC42" i="4"/>
  <c r="GG42" i="4"/>
  <c r="GI42" i="4"/>
  <c r="GK42" i="4"/>
  <c r="GO42" i="4"/>
  <c r="GQ42" i="4"/>
  <c r="GS42" i="4"/>
  <c r="GW42" i="4"/>
  <c r="GY42" i="4"/>
  <c r="HA42" i="4"/>
  <c r="HE42" i="4"/>
  <c r="HG42" i="4"/>
  <c r="HI42" i="4"/>
  <c r="HM42" i="4"/>
  <c r="HO42" i="4"/>
  <c r="HQ42" i="4"/>
  <c r="HW42" i="4"/>
  <c r="HY42" i="4"/>
  <c r="HZ42" i="4"/>
  <c r="IC42" i="4"/>
  <c r="IE42" i="4"/>
  <c r="IG42" i="4"/>
  <c r="IK42" i="4"/>
  <c r="IM42" i="4"/>
  <c r="IO42" i="4"/>
  <c r="IS42" i="4"/>
  <c r="IU42" i="4"/>
  <c r="IW42" i="4"/>
  <c r="JA42" i="4"/>
  <c r="JB42" i="4"/>
  <c r="JC42" i="4"/>
  <c r="JE42" i="4"/>
  <c r="JK42" i="4"/>
  <c r="G37" i="4"/>
  <c r="I37" i="4"/>
  <c r="M37" i="4"/>
  <c r="O37" i="4"/>
  <c r="Q37" i="4"/>
  <c r="U37" i="4"/>
  <c r="W37" i="4"/>
  <c r="Y37" i="4"/>
  <c r="AC37" i="4"/>
  <c r="AE37" i="4"/>
  <c r="AG37" i="4"/>
  <c r="AK37" i="4"/>
  <c r="AM37" i="4"/>
  <c r="AO37" i="4"/>
  <c r="AS37" i="4"/>
  <c r="AU37" i="4"/>
  <c r="AW37" i="4"/>
  <c r="BA37" i="4"/>
  <c r="BC37" i="4"/>
  <c r="BE37" i="4"/>
  <c r="BI37" i="4"/>
  <c r="BK37" i="4"/>
  <c r="BM37" i="4"/>
  <c r="BQ37" i="4"/>
  <c r="BS37" i="4"/>
  <c r="BU37" i="4"/>
  <c r="BY37" i="4"/>
  <c r="CA37" i="4"/>
  <c r="CC37" i="4"/>
  <c r="CG37" i="4"/>
  <c r="CI37" i="4"/>
  <c r="CK37" i="4"/>
  <c r="CO37" i="4"/>
  <c r="CQ37" i="4"/>
  <c r="CS37" i="4"/>
  <c r="CW37" i="4"/>
  <c r="CY37" i="4"/>
  <c r="DA37" i="4"/>
  <c r="DE37" i="4"/>
  <c r="DG37" i="4"/>
  <c r="DI37" i="4"/>
  <c r="DM37" i="4"/>
  <c r="DO37" i="4"/>
  <c r="DQ37" i="4"/>
  <c r="DU37" i="4"/>
  <c r="DW37" i="4"/>
  <c r="DY37" i="4"/>
  <c r="EC37" i="4"/>
  <c r="EE37" i="4"/>
  <c r="EK37" i="4"/>
  <c r="EM37" i="4"/>
  <c r="EO37" i="4"/>
  <c r="ES37" i="4"/>
  <c r="EU37" i="4"/>
  <c r="EW37" i="4"/>
  <c r="FA37" i="4"/>
  <c r="FC37" i="4"/>
  <c r="FE37" i="4"/>
  <c r="FI37" i="4"/>
  <c r="FK37" i="4"/>
  <c r="FM37" i="4"/>
  <c r="FQ37" i="4"/>
  <c r="FS37" i="4"/>
  <c r="FU37" i="4"/>
  <c r="FY37" i="4"/>
  <c r="GA37" i="4"/>
  <c r="GC37" i="4"/>
  <c r="GG37" i="4"/>
  <c r="GI37" i="4"/>
  <c r="GK37" i="4"/>
  <c r="GO37" i="4"/>
  <c r="GQ37" i="4"/>
  <c r="GS37" i="4"/>
  <c r="GW37" i="4"/>
  <c r="GY37" i="4"/>
  <c r="HA37" i="4"/>
  <c r="HE37" i="4"/>
  <c r="HG37" i="4"/>
  <c r="HI37" i="4"/>
  <c r="HM37" i="4"/>
  <c r="HO37" i="4"/>
  <c r="HQ37" i="4"/>
  <c r="HU37" i="4"/>
  <c r="HW37" i="4"/>
  <c r="HY37" i="4"/>
  <c r="IC37" i="4"/>
  <c r="IE37" i="4"/>
  <c r="IG37" i="4"/>
  <c r="IK37" i="4"/>
  <c r="IM37" i="4"/>
  <c r="IO37" i="4"/>
  <c r="IS37" i="4"/>
  <c r="IU37" i="4"/>
  <c r="IW37" i="4"/>
  <c r="JA37" i="4"/>
  <c r="JC37" i="4"/>
  <c r="JE37" i="4"/>
  <c r="JI37" i="4"/>
  <c r="E37" i="4"/>
  <c r="G12" i="4"/>
  <c r="I12" i="4"/>
  <c r="M12" i="4"/>
  <c r="O12" i="4"/>
  <c r="Q12" i="4"/>
  <c r="U12" i="4"/>
  <c r="W12" i="4"/>
  <c r="Y12" i="4"/>
  <c r="AC12" i="4"/>
  <c r="AE12" i="4"/>
  <c r="AG12" i="4"/>
  <c r="AK12" i="4"/>
  <c r="AM12" i="4"/>
  <c r="AO12" i="4"/>
  <c r="AS12" i="4"/>
  <c r="AU12" i="4"/>
  <c r="AW12" i="4"/>
  <c r="BA12" i="4"/>
  <c r="BC12" i="4"/>
  <c r="BE12" i="4"/>
  <c r="BI12" i="4"/>
  <c r="BK12" i="4"/>
  <c r="BM12" i="4"/>
  <c r="BQ12" i="4"/>
  <c r="BS12" i="4"/>
  <c r="BU12" i="4"/>
  <c r="BY12" i="4"/>
  <c r="CA12" i="4"/>
  <c r="CC12" i="4"/>
  <c r="CG12" i="4"/>
  <c r="CI12" i="4"/>
  <c r="CK12" i="4"/>
  <c r="CO12" i="4"/>
  <c r="CQ12" i="4"/>
  <c r="CS12" i="4"/>
  <c r="CW12" i="4"/>
  <c r="CY12" i="4"/>
  <c r="DA12" i="4"/>
  <c r="DE12" i="4"/>
  <c r="DG12" i="4"/>
  <c r="DI12" i="4"/>
  <c r="DM12" i="4"/>
  <c r="DO12" i="4"/>
  <c r="DQ12" i="4"/>
  <c r="DU12" i="4"/>
  <c r="DW12" i="4"/>
  <c r="DY12" i="4"/>
  <c r="EC12" i="4"/>
  <c r="EE12" i="4"/>
  <c r="EG12" i="4"/>
  <c r="EK12" i="4"/>
  <c r="EM12" i="4"/>
  <c r="EO12" i="4"/>
  <c r="ES12" i="4"/>
  <c r="EU12" i="4"/>
  <c r="EW12" i="4"/>
  <c r="FA12" i="4"/>
  <c r="FC12" i="4"/>
  <c r="FE12" i="4"/>
  <c r="FI12" i="4"/>
  <c r="FK12" i="4"/>
  <c r="FM12" i="4"/>
  <c r="FQ12" i="4"/>
  <c r="FS12" i="4"/>
  <c r="FU12" i="4"/>
  <c r="FY12" i="4"/>
  <c r="GA12" i="4"/>
  <c r="GC12" i="4"/>
  <c r="GG12" i="4"/>
  <c r="GI12" i="4"/>
  <c r="GK12" i="4"/>
  <c r="GO12" i="4"/>
  <c r="GQ12" i="4"/>
  <c r="GS12" i="4"/>
  <c r="GW12" i="4"/>
  <c r="GY12" i="4"/>
  <c r="HA12" i="4"/>
  <c r="HE12" i="4"/>
  <c r="HG12" i="4"/>
  <c r="HI12" i="4"/>
  <c r="HM12" i="4"/>
  <c r="HO12" i="4"/>
  <c r="HQ12" i="4"/>
  <c r="HU12" i="4"/>
  <c r="HW12" i="4"/>
  <c r="HY12" i="4"/>
  <c r="IC12" i="4"/>
  <c r="IE12" i="4"/>
  <c r="IG12" i="4"/>
  <c r="IK12" i="4"/>
  <c r="IM12" i="4"/>
  <c r="IO12" i="4"/>
  <c r="IS12" i="4"/>
  <c r="IU12" i="4"/>
  <c r="IW12" i="4"/>
  <c r="JA12" i="4"/>
  <c r="JC12" i="4"/>
  <c r="JE12" i="4"/>
  <c r="JI12" i="4"/>
  <c r="E12" i="4"/>
  <c r="JQ33" i="4"/>
  <c r="M18" i="4"/>
  <c r="IS26" i="4" l="1"/>
  <c r="HW26" i="4"/>
  <c r="HA26" i="4"/>
  <c r="HG26" i="4"/>
  <c r="HG38" i="4" s="1"/>
  <c r="HG95" i="4" s="1"/>
  <c r="IC26" i="4"/>
  <c r="IC38" i="4" s="1"/>
  <c r="IC95" i="4" s="1"/>
  <c r="JC26" i="4"/>
  <c r="O26" i="4"/>
  <c r="JK91" i="4"/>
  <c r="BS26" i="4"/>
  <c r="BS38" i="4" s="1"/>
  <c r="FE26" i="4"/>
  <c r="BC26" i="4"/>
  <c r="DQ38" i="4"/>
  <c r="CS38" i="4"/>
  <c r="AG38" i="4"/>
  <c r="IM26" i="4"/>
  <c r="IM38" i="4" s="1"/>
  <c r="IM95" i="4" s="1"/>
  <c r="GW26" i="4"/>
  <c r="EK26" i="4"/>
  <c r="EK38" i="4" s="1"/>
  <c r="BY26" i="4"/>
  <c r="BY38" i="4" s="1"/>
  <c r="FE38" i="4"/>
  <c r="GS26" i="4"/>
  <c r="GS38" i="4" s="1"/>
  <c r="GS95" i="4" s="1"/>
  <c r="I26" i="4"/>
  <c r="I38" i="4" s="1"/>
  <c r="HY26" i="4"/>
  <c r="HY38" i="4" s="1"/>
  <c r="HY95" i="4" s="1"/>
  <c r="ES26" i="4"/>
  <c r="JM91" i="4"/>
  <c r="JC38" i="4"/>
  <c r="GQ26" i="4"/>
  <c r="GQ38" i="4" s="1"/>
  <c r="GQ95" i="4" s="1"/>
  <c r="FA26" i="4"/>
  <c r="EE26" i="4"/>
  <c r="EE38" i="4" s="1"/>
  <c r="DI26" i="4"/>
  <c r="DI38" i="4" s="1"/>
  <c r="AW26" i="4"/>
  <c r="AW38" i="4" s="1"/>
  <c r="Y38" i="4"/>
  <c r="EU38" i="4"/>
  <c r="HM26" i="4"/>
  <c r="HM38" i="4" s="1"/>
  <c r="HM95" i="4" s="1"/>
  <c r="CO26" i="4"/>
  <c r="CO38" i="4" s="1"/>
  <c r="AC26" i="4"/>
  <c r="AC38" i="4" s="1"/>
  <c r="BE38" i="4"/>
  <c r="JA26" i="4"/>
  <c r="JA38" i="4" s="1"/>
  <c r="JA95" i="4" s="1"/>
  <c r="JM22" i="4"/>
  <c r="JM26" i="4" s="1"/>
  <c r="JI33" i="4"/>
  <c r="JM33" i="4"/>
  <c r="JK37" i="4"/>
  <c r="JM47" i="4"/>
  <c r="JK74" i="4"/>
  <c r="JK95" i="4" s="1"/>
  <c r="JM74" i="4"/>
  <c r="E38" i="4"/>
  <c r="IO38" i="4"/>
  <c r="IO95" i="4" s="1"/>
  <c r="GC38" i="4"/>
  <c r="GA38" i="4"/>
  <c r="IU26" i="4"/>
  <c r="IU38" i="4" s="1"/>
  <c r="IU95" i="4" s="1"/>
  <c r="GI26" i="4"/>
  <c r="FM26" i="4"/>
  <c r="FM38" i="4" s="1"/>
  <c r="DW26" i="4"/>
  <c r="DW38" i="4" s="1"/>
  <c r="DA26" i="4"/>
  <c r="DA38" i="4" s="1"/>
  <c r="CG26" i="4"/>
  <c r="CG38" i="4" s="1"/>
  <c r="BK26" i="4"/>
  <c r="U26" i="4"/>
  <c r="U38" i="4" s="1"/>
  <c r="JE26" i="4"/>
  <c r="JE38" i="4" s="1"/>
  <c r="HO26" i="4"/>
  <c r="HO38" i="4" s="1"/>
  <c r="HO95" i="4" s="1"/>
  <c r="FY26" i="4"/>
  <c r="FY38" i="4" s="1"/>
  <c r="FC26" i="4"/>
  <c r="FC38" i="4" s="1"/>
  <c r="EG26" i="4"/>
  <c r="DM26" i="4"/>
  <c r="CQ26" i="4"/>
  <c r="CQ38" i="4" s="1"/>
  <c r="BU26" i="4"/>
  <c r="BU38" i="4" s="1"/>
  <c r="BA26" i="4"/>
  <c r="BA38" i="4" s="1"/>
  <c r="AE26" i="4"/>
  <c r="G26" i="4"/>
  <c r="G38" i="4" s="1"/>
  <c r="DO38" i="4"/>
  <c r="IE38" i="4"/>
  <c r="IE95" i="4" s="1"/>
  <c r="HI38" i="4"/>
  <c r="HI95" i="4" s="1"/>
  <c r="EW38" i="4"/>
  <c r="BM38" i="4"/>
  <c r="IG26" i="4"/>
  <c r="IG38" i="4" s="1"/>
  <c r="IG95" i="4" s="1"/>
  <c r="FU26" i="4"/>
  <c r="FU38" i="4" s="1"/>
  <c r="JK33" i="4"/>
  <c r="CC38" i="4"/>
  <c r="Q38" i="4"/>
  <c r="HA38" i="4"/>
  <c r="HA95" i="4" s="1"/>
  <c r="FK38" i="4"/>
  <c r="EO38" i="4"/>
  <c r="IW26" i="4"/>
  <c r="IW38" i="4" s="1"/>
  <c r="IW95" i="4" s="1"/>
  <c r="GK26" i="4"/>
  <c r="GK38" i="4" s="1"/>
  <c r="DY26" i="4"/>
  <c r="DY38" i="4" s="1"/>
  <c r="IK26" i="4"/>
  <c r="IK38" i="4" s="1"/>
  <c r="IK95" i="4" s="1"/>
  <c r="HE26" i="4"/>
  <c r="HE38" i="4" s="1"/>
  <c r="HE95" i="4" s="1"/>
  <c r="AO26" i="4"/>
  <c r="AO38" i="4" s="1"/>
  <c r="CY26" i="4"/>
  <c r="FI26" i="4"/>
  <c r="FI38" i="4" s="1"/>
  <c r="CK38" i="4"/>
  <c r="HQ26" i="4"/>
  <c r="HQ38" i="4" s="1"/>
  <c r="HQ95" i="4" s="1"/>
  <c r="JK47" i="4"/>
  <c r="M22" i="4"/>
  <c r="M26" i="4" s="1"/>
  <c r="M38" i="4" s="1"/>
  <c r="JI18" i="4"/>
  <c r="JI22" i="4" s="1"/>
  <c r="JI26" i="4" s="1"/>
  <c r="FA38" i="4"/>
  <c r="AK38" i="4"/>
  <c r="FS38" i="4"/>
  <c r="IS38" i="4"/>
  <c r="IS95" i="4" s="1"/>
  <c r="CY38" i="4"/>
  <c r="DG38" i="4"/>
  <c r="AU38" i="4"/>
  <c r="EM38" i="4"/>
  <c r="DU38" i="4"/>
  <c r="BI38" i="4"/>
  <c r="AM38" i="4"/>
  <c r="GW38" i="4"/>
  <c r="GW95" i="4" s="1"/>
  <c r="FQ38" i="4"/>
  <c r="GY38" i="4"/>
  <c r="GY95" i="4" s="1"/>
  <c r="ES38" i="4"/>
  <c r="HW38" i="4"/>
  <c r="HW95" i="4" s="1"/>
  <c r="CA38" i="4"/>
  <c r="CW38" i="4"/>
  <c r="GG38" i="4"/>
  <c r="DM38" i="4"/>
  <c r="AS38" i="4"/>
  <c r="O38" i="4"/>
  <c r="DE38" i="4"/>
  <c r="GO38" i="4"/>
  <c r="EC38" i="4"/>
  <c r="CI38" i="4"/>
  <c r="BQ38" i="4"/>
  <c r="W38" i="4"/>
  <c r="HU38" i="4"/>
  <c r="HU95" i="4" s="1"/>
  <c r="AE38" i="4"/>
  <c r="BC38" i="4"/>
  <c r="GI38" i="4"/>
  <c r="BK38" i="4"/>
  <c r="JK26" i="4"/>
  <c r="JI91" i="4"/>
  <c r="JI47" i="4"/>
  <c r="JI74" i="4"/>
  <c r="EG35" i="4"/>
  <c r="JR33" i="4"/>
  <c r="JQ22" i="4"/>
  <c r="JQ26" i="4" s="1"/>
  <c r="JR22" i="4"/>
  <c r="JR12" i="4"/>
  <c r="JQ37" i="4"/>
  <c r="JR37" i="4"/>
  <c r="JQ12" i="4"/>
  <c r="JM95" i="4" l="1"/>
  <c r="JI38" i="4"/>
  <c r="JI95" i="4" s="1"/>
  <c r="JK38" i="4"/>
  <c r="JM35" i="4"/>
  <c r="JM37" i="4" s="1"/>
  <c r="JM38" i="4" s="1"/>
  <c r="EG37" i="4"/>
  <c r="EG38" i="4" s="1"/>
  <c r="JR26" i="4"/>
  <c r="JQ38" i="4"/>
  <c r="JR38" i="4"/>
  <c r="GP41" i="4" l="1"/>
  <c r="GP42" i="4" s="1"/>
  <c r="N78" i="4" l="1"/>
  <c r="F78" i="4"/>
  <c r="CX83" i="4" l="1"/>
  <c r="ID83" i="4"/>
  <c r="GH83" i="4"/>
  <c r="HS122" i="4" l="1"/>
  <c r="ID11" i="4" l="1"/>
  <c r="JK10" i="4" l="1"/>
  <c r="JK12" i="4" s="1"/>
  <c r="JM10" i="4"/>
  <c r="JM12" i="4" s="1"/>
  <c r="JG93" i="4"/>
  <c r="JF93" i="4"/>
  <c r="JD93" i="4"/>
  <c r="JG90" i="4"/>
  <c r="JF90" i="4"/>
  <c r="JD90" i="4"/>
  <c r="JB90" i="4"/>
  <c r="JG89" i="4"/>
  <c r="JF89" i="4"/>
  <c r="JD89" i="4"/>
  <c r="JB89" i="4"/>
  <c r="JG87" i="4"/>
  <c r="JF87" i="4"/>
  <c r="JD87" i="4"/>
  <c r="JB87" i="4"/>
  <c r="JG86" i="4"/>
  <c r="JF86" i="4"/>
  <c r="JD86" i="4"/>
  <c r="JB86" i="4"/>
  <c r="JG85" i="4"/>
  <c r="JF85" i="4"/>
  <c r="JD85" i="4"/>
  <c r="JB85" i="4"/>
  <c r="JG84" i="4"/>
  <c r="JF84" i="4"/>
  <c r="JD84" i="4"/>
  <c r="JB84" i="4"/>
  <c r="JG83" i="4"/>
  <c r="JF83" i="4"/>
  <c r="JD83" i="4"/>
  <c r="JB83" i="4"/>
  <c r="JG82" i="4"/>
  <c r="JF82" i="4"/>
  <c r="JD82" i="4"/>
  <c r="JB82" i="4"/>
  <c r="JG81" i="4"/>
  <c r="JF81" i="4"/>
  <c r="JD81" i="4"/>
  <c r="JB81" i="4"/>
  <c r="JG78" i="4"/>
  <c r="JF78" i="4"/>
  <c r="JD78" i="4"/>
  <c r="JG77" i="4"/>
  <c r="JF77" i="4"/>
  <c r="JD77" i="4"/>
  <c r="JB77" i="4"/>
  <c r="JG76" i="4"/>
  <c r="JF76" i="4"/>
  <c r="JD76" i="4"/>
  <c r="JB76" i="4"/>
  <c r="JG73" i="4"/>
  <c r="JF73" i="4"/>
  <c r="JD73" i="4"/>
  <c r="JG72" i="4"/>
  <c r="JF72" i="4"/>
  <c r="JD72" i="4"/>
  <c r="JG71" i="4"/>
  <c r="JF71" i="4"/>
  <c r="JD71" i="4"/>
  <c r="JG69" i="4"/>
  <c r="JF69" i="4"/>
  <c r="JD69" i="4"/>
  <c r="JG68" i="4"/>
  <c r="JF68" i="4"/>
  <c r="JD68" i="4"/>
  <c r="JG67" i="4"/>
  <c r="JF67" i="4"/>
  <c r="JD67" i="4"/>
  <c r="JG64" i="4"/>
  <c r="JF64" i="4"/>
  <c r="JD64" i="4"/>
  <c r="JB64" i="4"/>
  <c r="JG63" i="4"/>
  <c r="JF63" i="4"/>
  <c r="JD63" i="4"/>
  <c r="JB63" i="4"/>
  <c r="JG62" i="4"/>
  <c r="JF62" i="4"/>
  <c r="JD62" i="4"/>
  <c r="JB62" i="4"/>
  <c r="JG60" i="4"/>
  <c r="JF60" i="4"/>
  <c r="JD60" i="4"/>
  <c r="JB60" i="4"/>
  <c r="JG59" i="4"/>
  <c r="JF59" i="4"/>
  <c r="JD59" i="4"/>
  <c r="JB59" i="4"/>
  <c r="JG58" i="4"/>
  <c r="JF58" i="4"/>
  <c r="JD58" i="4"/>
  <c r="JB58" i="4"/>
  <c r="JG55" i="4"/>
  <c r="JF55" i="4"/>
  <c r="JD55" i="4"/>
  <c r="JB55" i="4"/>
  <c r="JG54" i="4"/>
  <c r="JF54" i="4"/>
  <c r="JD54" i="4"/>
  <c r="JB54" i="4"/>
  <c r="JG53" i="4"/>
  <c r="JF53" i="4"/>
  <c r="JD53" i="4"/>
  <c r="JB53" i="4"/>
  <c r="JG49" i="4"/>
  <c r="JG50" i="4" s="1"/>
  <c r="JF49" i="4"/>
  <c r="JF50" i="4" s="1"/>
  <c r="JD49" i="4"/>
  <c r="JD50" i="4" s="1"/>
  <c r="JB49" i="4"/>
  <c r="JB50" i="4" s="1"/>
  <c r="JG46" i="4"/>
  <c r="JF46" i="4"/>
  <c r="JD46" i="4"/>
  <c r="JB46" i="4"/>
  <c r="JG45" i="4"/>
  <c r="JF45" i="4"/>
  <c r="JD45" i="4"/>
  <c r="JG44" i="4"/>
  <c r="JF44" i="4"/>
  <c r="JD44" i="4"/>
  <c r="JB44" i="4"/>
  <c r="JG41" i="4"/>
  <c r="JF41" i="4"/>
  <c r="JD41" i="4"/>
  <c r="JG40" i="4"/>
  <c r="JF40" i="4"/>
  <c r="JD40" i="4"/>
  <c r="JG36" i="4"/>
  <c r="JF36" i="4"/>
  <c r="JD36" i="4"/>
  <c r="JB36" i="4"/>
  <c r="JG35" i="4"/>
  <c r="JF35" i="4"/>
  <c r="JD35" i="4"/>
  <c r="JB35" i="4"/>
  <c r="JG32" i="4"/>
  <c r="JF32" i="4"/>
  <c r="JD32" i="4"/>
  <c r="JB32" i="4"/>
  <c r="JG31" i="4"/>
  <c r="JF31" i="4"/>
  <c r="JD31" i="4"/>
  <c r="JB31" i="4"/>
  <c r="JG30" i="4"/>
  <c r="JF30" i="4"/>
  <c r="JD30" i="4"/>
  <c r="JB30" i="4"/>
  <c r="JG29" i="4"/>
  <c r="JF29" i="4"/>
  <c r="JD29" i="4"/>
  <c r="JB29" i="4"/>
  <c r="JG28" i="4"/>
  <c r="JF28" i="4"/>
  <c r="JD28" i="4"/>
  <c r="JB28" i="4"/>
  <c r="JG24" i="4"/>
  <c r="JG25" i="4" s="1"/>
  <c r="JF24" i="4"/>
  <c r="JF25" i="4" s="1"/>
  <c r="JD24" i="4"/>
  <c r="JD25" i="4" s="1"/>
  <c r="JG21" i="4"/>
  <c r="JF21" i="4"/>
  <c r="JD21" i="4"/>
  <c r="JB21" i="4"/>
  <c r="JG20" i="4"/>
  <c r="JF20" i="4"/>
  <c r="JD20" i="4"/>
  <c r="JB20" i="4"/>
  <c r="JG19" i="4"/>
  <c r="JF19" i="4"/>
  <c r="JD19" i="4"/>
  <c r="JB19" i="4"/>
  <c r="JG18" i="4"/>
  <c r="JF18" i="4"/>
  <c r="JD18" i="4"/>
  <c r="JB18" i="4"/>
  <c r="JG17" i="4"/>
  <c r="JF17" i="4"/>
  <c r="JD17" i="4"/>
  <c r="JB17" i="4"/>
  <c r="JG16" i="4"/>
  <c r="JF16" i="4"/>
  <c r="JD16" i="4"/>
  <c r="JB16" i="4"/>
  <c r="JG15" i="4"/>
  <c r="JF15" i="4"/>
  <c r="JD15" i="4"/>
  <c r="JB15" i="4"/>
  <c r="JG11" i="4"/>
  <c r="JF11" i="4"/>
  <c r="JD11" i="4"/>
  <c r="JB11" i="4"/>
  <c r="JG10" i="4"/>
  <c r="JF10" i="4"/>
  <c r="JD10" i="4"/>
  <c r="JB10" i="4"/>
  <c r="JD33" i="4" l="1"/>
  <c r="JB12" i="4"/>
  <c r="JF33" i="4"/>
  <c r="JD12" i="4"/>
  <c r="JB22" i="4"/>
  <c r="JB26" i="4" s="1"/>
  <c r="JD47" i="4"/>
  <c r="JD22" i="4"/>
  <c r="JD26" i="4" s="1"/>
  <c r="JD74" i="4"/>
  <c r="JD79" i="4"/>
  <c r="JG33" i="4"/>
  <c r="JF12" i="4"/>
  <c r="JG12" i="4"/>
  <c r="JF47" i="4"/>
  <c r="JG91" i="4"/>
  <c r="JF22" i="4"/>
  <c r="JF26" i="4" s="1"/>
  <c r="JB37" i="4"/>
  <c r="JG22" i="4"/>
  <c r="JG26" i="4" s="1"/>
  <c r="JF37" i="4"/>
  <c r="JD37" i="4"/>
  <c r="JF42" i="4"/>
  <c r="JF79" i="4"/>
  <c r="JD91" i="4"/>
  <c r="JD42" i="4"/>
  <c r="JF74" i="4"/>
  <c r="JF91" i="4"/>
  <c r="JG37" i="4"/>
  <c r="JB33" i="4"/>
  <c r="JB91" i="4"/>
  <c r="JG79" i="4"/>
  <c r="JB79" i="4"/>
  <c r="JG74" i="4"/>
  <c r="JB74" i="4"/>
  <c r="JG47" i="4"/>
  <c r="JB47" i="4"/>
  <c r="JG42" i="4"/>
  <c r="JH11" i="4"/>
  <c r="JH54" i="4"/>
  <c r="JH77" i="4"/>
  <c r="JH31" i="4"/>
  <c r="JH89" i="4"/>
  <c r="JH10" i="4"/>
  <c r="JH17" i="4"/>
  <c r="JH73" i="4"/>
  <c r="JH87" i="4"/>
  <c r="JH19" i="4"/>
  <c r="JH32" i="4"/>
  <c r="JH86" i="4"/>
  <c r="JH18" i="4"/>
  <c r="JH62" i="4"/>
  <c r="JH84" i="4"/>
  <c r="JH20" i="4"/>
  <c r="JH35" i="4"/>
  <c r="JH36" i="4"/>
  <c r="JH55" i="4"/>
  <c r="JH59" i="4"/>
  <c r="JH64" i="4"/>
  <c r="JH69" i="4"/>
  <c r="JH72" i="4"/>
  <c r="JH63" i="4"/>
  <c r="JH45" i="4"/>
  <c r="JH90" i="4"/>
  <c r="JH21" i="4"/>
  <c r="JH40" i="4"/>
  <c r="JH49" i="4"/>
  <c r="JH50" i="4" s="1"/>
  <c r="JH58" i="4"/>
  <c r="JH60" i="4"/>
  <c r="JH83" i="4"/>
  <c r="JH93" i="4"/>
  <c r="JH82" i="4"/>
  <c r="JH68" i="4"/>
  <c r="JH67" i="4"/>
  <c r="JH71" i="4"/>
  <c r="JH78" i="4"/>
  <c r="JH85" i="4"/>
  <c r="JH46" i="4"/>
  <c r="JH30" i="4"/>
  <c r="JH28" i="4"/>
  <c r="JH16" i="4"/>
  <c r="JH15" i="4"/>
  <c r="JH41" i="4"/>
  <c r="JH29" i="4"/>
  <c r="JH53" i="4"/>
  <c r="JH76" i="4"/>
  <c r="JH24" i="4"/>
  <c r="JH25" i="4" s="1"/>
  <c r="JH44" i="4"/>
  <c r="JH81" i="4"/>
  <c r="DY78" i="4"/>
  <c r="DW78" i="4"/>
  <c r="DU78" i="4"/>
  <c r="JF38" i="4" l="1"/>
  <c r="JB38" i="4"/>
  <c r="JB95" i="4" s="1"/>
  <c r="JH12" i="4"/>
  <c r="JG38" i="4"/>
  <c r="JG95" i="4" s="1"/>
  <c r="JH37" i="4"/>
  <c r="JI78" i="4"/>
  <c r="JI79" i="4" s="1"/>
  <c r="DU79" i="4"/>
  <c r="JK78" i="4"/>
  <c r="JK79" i="4" s="1"/>
  <c r="DW79" i="4"/>
  <c r="JM78" i="4"/>
  <c r="JM79" i="4" s="1"/>
  <c r="DY79" i="4"/>
  <c r="JH22" i="4"/>
  <c r="JH26" i="4" s="1"/>
  <c r="JH33" i="4"/>
  <c r="JD38" i="4"/>
  <c r="JH91" i="4"/>
  <c r="JH79" i="4"/>
  <c r="JH74" i="4"/>
  <c r="JH47" i="4"/>
  <c r="JH42" i="4"/>
  <c r="IT15" i="4"/>
  <c r="JH38" i="4" l="1"/>
  <c r="JH95" i="4" s="1"/>
  <c r="HV40" i="4"/>
  <c r="HV42" i="4" s="1"/>
  <c r="HU40" i="4"/>
  <c r="CT40" i="4"/>
  <c r="CR40" i="4"/>
  <c r="CO42" i="4"/>
  <c r="JM40" i="4" l="1"/>
  <c r="JM42" i="4" s="1"/>
  <c r="CS42" i="4"/>
  <c r="JI40" i="4"/>
  <c r="JI42" i="4" s="1"/>
  <c r="HU42" i="4"/>
  <c r="IY93" i="4"/>
  <c r="IX93" i="4"/>
  <c r="IV93" i="4"/>
  <c r="IT93" i="4"/>
  <c r="IQ93" i="4"/>
  <c r="IP93" i="4"/>
  <c r="IN93" i="4"/>
  <c r="IL93" i="4"/>
  <c r="II93" i="4"/>
  <c r="IH93" i="4"/>
  <c r="IF93" i="4"/>
  <c r="ID93" i="4"/>
  <c r="IA93" i="4"/>
  <c r="HZ93" i="4"/>
  <c r="HX93" i="4"/>
  <c r="HV93" i="4"/>
  <c r="HS93" i="4"/>
  <c r="HR93" i="4"/>
  <c r="HP93" i="4"/>
  <c r="HN93" i="4"/>
  <c r="HK93" i="4"/>
  <c r="HJ93" i="4"/>
  <c r="HH93" i="4"/>
  <c r="HF93" i="4"/>
  <c r="HC93" i="4"/>
  <c r="HB93" i="4"/>
  <c r="GZ93" i="4"/>
  <c r="GX93" i="4"/>
  <c r="GU93" i="4"/>
  <c r="GT93" i="4"/>
  <c r="GR93" i="4"/>
  <c r="GP93" i="4"/>
  <c r="GM93" i="4"/>
  <c r="GL93" i="4"/>
  <c r="GJ93" i="4"/>
  <c r="GH93" i="4"/>
  <c r="GE93" i="4"/>
  <c r="GD93" i="4"/>
  <c r="GB93" i="4"/>
  <c r="FZ93" i="4"/>
  <c r="FW93" i="4"/>
  <c r="FV93" i="4"/>
  <c r="FT93" i="4"/>
  <c r="FR93" i="4"/>
  <c r="FO93" i="4"/>
  <c r="FN93" i="4"/>
  <c r="FL93" i="4"/>
  <c r="FJ93" i="4"/>
  <c r="FG93" i="4"/>
  <c r="FF93" i="4"/>
  <c r="FD93" i="4"/>
  <c r="FB93" i="4"/>
  <c r="EY93" i="4"/>
  <c r="EX93" i="4"/>
  <c r="EV93" i="4"/>
  <c r="ET93" i="4"/>
  <c r="EQ93" i="4"/>
  <c r="EP93" i="4"/>
  <c r="EN93" i="4"/>
  <c r="EL93" i="4"/>
  <c r="EI93" i="4"/>
  <c r="EH93" i="4"/>
  <c r="EF93" i="4"/>
  <c r="ED93" i="4"/>
  <c r="EA93" i="4"/>
  <c r="DZ93" i="4"/>
  <c r="DX93" i="4"/>
  <c r="DV93" i="4"/>
  <c r="DS93" i="4"/>
  <c r="DR93" i="4"/>
  <c r="DP93" i="4"/>
  <c r="DN93" i="4"/>
  <c r="DK93" i="4"/>
  <c r="DJ93" i="4"/>
  <c r="DH93" i="4"/>
  <c r="DF93" i="4"/>
  <c r="DC93" i="4"/>
  <c r="DB93" i="4"/>
  <c r="CZ93" i="4"/>
  <c r="CX93" i="4"/>
  <c r="CU93" i="4"/>
  <c r="CT93" i="4"/>
  <c r="CR93" i="4"/>
  <c r="CP93" i="4"/>
  <c r="CM93" i="4"/>
  <c r="CL93" i="4"/>
  <c r="CJ93" i="4"/>
  <c r="CH93" i="4"/>
  <c r="CE93" i="4"/>
  <c r="CD93" i="4"/>
  <c r="CB93" i="4"/>
  <c r="BZ93" i="4"/>
  <c r="BW93" i="4"/>
  <c r="BV93" i="4"/>
  <c r="BT93" i="4"/>
  <c r="BR93" i="4"/>
  <c r="BO93" i="4"/>
  <c r="BN93" i="4"/>
  <c r="BL93" i="4"/>
  <c r="BJ93" i="4"/>
  <c r="BG93" i="4"/>
  <c r="BF93" i="4"/>
  <c r="BD93" i="4"/>
  <c r="BB93" i="4"/>
  <c r="AY93" i="4"/>
  <c r="AX93" i="4"/>
  <c r="AV93" i="4"/>
  <c r="AT93" i="4"/>
  <c r="AQ93" i="4"/>
  <c r="AP93" i="4"/>
  <c r="AN93" i="4"/>
  <c r="AL93" i="4"/>
  <c r="AI93" i="4"/>
  <c r="AH93" i="4"/>
  <c r="AF93" i="4"/>
  <c r="AD93" i="4"/>
  <c r="AA93" i="4"/>
  <c r="Z93" i="4"/>
  <c r="X93" i="4"/>
  <c r="V93" i="4"/>
  <c r="S93" i="4"/>
  <c r="R93" i="4"/>
  <c r="P93" i="4"/>
  <c r="N93" i="4"/>
  <c r="K93" i="4"/>
  <c r="J93" i="4"/>
  <c r="H93" i="4"/>
  <c r="F93" i="4"/>
  <c r="IY90" i="4"/>
  <c r="IX90" i="4"/>
  <c r="IV90" i="4"/>
  <c r="IT90" i="4"/>
  <c r="IQ90" i="4"/>
  <c r="IP90" i="4"/>
  <c r="IN90" i="4"/>
  <c r="IL90" i="4"/>
  <c r="II90" i="4"/>
  <c r="IH90" i="4"/>
  <c r="IF90" i="4"/>
  <c r="ID90" i="4"/>
  <c r="IA90" i="4"/>
  <c r="HZ90" i="4"/>
  <c r="HX90" i="4"/>
  <c r="HV90" i="4"/>
  <c r="HS90" i="4"/>
  <c r="HR90" i="4"/>
  <c r="HP90" i="4"/>
  <c r="HN90" i="4"/>
  <c r="HK90" i="4"/>
  <c r="HJ90" i="4"/>
  <c r="HH90" i="4"/>
  <c r="HF90" i="4"/>
  <c r="HC90" i="4"/>
  <c r="HB90" i="4"/>
  <c r="GZ90" i="4"/>
  <c r="GX90" i="4"/>
  <c r="GU90" i="4"/>
  <c r="GT90" i="4"/>
  <c r="GR90" i="4"/>
  <c r="GP90" i="4"/>
  <c r="GM90" i="4"/>
  <c r="GL90" i="4"/>
  <c r="GJ90" i="4"/>
  <c r="GH90" i="4"/>
  <c r="GE90" i="4"/>
  <c r="GD90" i="4"/>
  <c r="GB90" i="4"/>
  <c r="FZ90" i="4"/>
  <c r="FW90" i="4"/>
  <c r="FV90" i="4"/>
  <c r="FT90" i="4"/>
  <c r="FR90" i="4"/>
  <c r="FO90" i="4"/>
  <c r="FN90" i="4"/>
  <c r="FL90" i="4"/>
  <c r="FJ90" i="4"/>
  <c r="FG90" i="4"/>
  <c r="FF90" i="4"/>
  <c r="FD90" i="4"/>
  <c r="FB90" i="4"/>
  <c r="EY90" i="4"/>
  <c r="EX90" i="4"/>
  <c r="EV90" i="4"/>
  <c r="ET90" i="4"/>
  <c r="EQ90" i="4"/>
  <c r="EP90" i="4"/>
  <c r="EN90" i="4"/>
  <c r="EL90" i="4"/>
  <c r="EI90" i="4"/>
  <c r="EH90" i="4"/>
  <c r="EF90" i="4"/>
  <c r="ED90" i="4"/>
  <c r="EA90" i="4"/>
  <c r="DZ90" i="4"/>
  <c r="DX90" i="4"/>
  <c r="DV90" i="4"/>
  <c r="DS90" i="4"/>
  <c r="DR90" i="4"/>
  <c r="DP90" i="4"/>
  <c r="DN90" i="4"/>
  <c r="DK90" i="4"/>
  <c r="DJ90" i="4"/>
  <c r="DH90" i="4"/>
  <c r="DF90" i="4"/>
  <c r="DC90" i="4"/>
  <c r="DB90" i="4"/>
  <c r="CZ90" i="4"/>
  <c r="CX90" i="4"/>
  <c r="CU90" i="4"/>
  <c r="CT90" i="4"/>
  <c r="CR90" i="4"/>
  <c r="CP90" i="4"/>
  <c r="CM90" i="4"/>
  <c r="CL90" i="4"/>
  <c r="CJ90" i="4"/>
  <c r="CH90" i="4"/>
  <c r="CE90" i="4"/>
  <c r="CD90" i="4"/>
  <c r="CB90" i="4"/>
  <c r="BZ90" i="4"/>
  <c r="BW90" i="4"/>
  <c r="BV90" i="4"/>
  <c r="BT90" i="4"/>
  <c r="BR90" i="4"/>
  <c r="BO90" i="4"/>
  <c r="BN90" i="4"/>
  <c r="BL90" i="4"/>
  <c r="BJ90" i="4"/>
  <c r="BG90" i="4"/>
  <c r="BF90" i="4"/>
  <c r="BD90" i="4"/>
  <c r="BB90" i="4"/>
  <c r="AY90" i="4"/>
  <c r="AX90" i="4"/>
  <c r="AV90" i="4"/>
  <c r="AT90" i="4"/>
  <c r="AQ90" i="4"/>
  <c r="AP90" i="4"/>
  <c r="AN90" i="4"/>
  <c r="AL90" i="4"/>
  <c r="AI90" i="4"/>
  <c r="AH90" i="4"/>
  <c r="AF90" i="4"/>
  <c r="AD90" i="4"/>
  <c r="AA90" i="4"/>
  <c r="Z90" i="4"/>
  <c r="X90" i="4"/>
  <c r="V90" i="4"/>
  <c r="S90" i="4"/>
  <c r="R90" i="4"/>
  <c r="P90" i="4"/>
  <c r="N90" i="4"/>
  <c r="K90" i="4"/>
  <c r="J90" i="4"/>
  <c r="H90" i="4"/>
  <c r="F90" i="4"/>
  <c r="IY89" i="4"/>
  <c r="IX89" i="4"/>
  <c r="IV89" i="4"/>
  <c r="IT89" i="4"/>
  <c r="IQ89" i="4"/>
  <c r="IP89" i="4"/>
  <c r="IN89" i="4"/>
  <c r="IL89" i="4"/>
  <c r="II89" i="4"/>
  <c r="IH89" i="4"/>
  <c r="IF89" i="4"/>
  <c r="ID89" i="4"/>
  <c r="IA89" i="4"/>
  <c r="HZ89" i="4"/>
  <c r="HX89" i="4"/>
  <c r="HV89" i="4"/>
  <c r="HS89" i="4"/>
  <c r="HR89" i="4"/>
  <c r="HP89" i="4"/>
  <c r="HN89" i="4"/>
  <c r="HK89" i="4"/>
  <c r="HJ89" i="4"/>
  <c r="HH89" i="4"/>
  <c r="HF89" i="4"/>
  <c r="HC89" i="4"/>
  <c r="HB89" i="4"/>
  <c r="GZ89" i="4"/>
  <c r="GX89" i="4"/>
  <c r="GU89" i="4"/>
  <c r="GT89" i="4"/>
  <c r="GR89" i="4"/>
  <c r="GP89" i="4"/>
  <c r="GM89" i="4"/>
  <c r="GL89" i="4"/>
  <c r="GJ89" i="4"/>
  <c r="GH89" i="4"/>
  <c r="GE89" i="4"/>
  <c r="GD89" i="4"/>
  <c r="GB89" i="4"/>
  <c r="FZ89" i="4"/>
  <c r="FW89" i="4"/>
  <c r="FV89" i="4"/>
  <c r="FT89" i="4"/>
  <c r="FR89" i="4"/>
  <c r="FO89" i="4"/>
  <c r="FN89" i="4"/>
  <c r="FL89" i="4"/>
  <c r="FJ89" i="4"/>
  <c r="FG89" i="4"/>
  <c r="FF89" i="4"/>
  <c r="FD89" i="4"/>
  <c r="FB89" i="4"/>
  <c r="EY89" i="4"/>
  <c r="EX89" i="4"/>
  <c r="EV89" i="4"/>
  <c r="ET89" i="4"/>
  <c r="EQ89" i="4"/>
  <c r="EP89" i="4"/>
  <c r="EN89" i="4"/>
  <c r="EL89" i="4"/>
  <c r="EI89" i="4"/>
  <c r="EH89" i="4"/>
  <c r="EF89" i="4"/>
  <c r="ED89" i="4"/>
  <c r="EA89" i="4"/>
  <c r="DZ89" i="4"/>
  <c r="DX89" i="4"/>
  <c r="DV89" i="4"/>
  <c r="DS89" i="4"/>
  <c r="DR89" i="4"/>
  <c r="DP89" i="4"/>
  <c r="DN89" i="4"/>
  <c r="DK89" i="4"/>
  <c r="DJ89" i="4"/>
  <c r="DH89" i="4"/>
  <c r="DF89" i="4"/>
  <c r="DC89" i="4"/>
  <c r="DB89" i="4"/>
  <c r="CZ89" i="4"/>
  <c r="CX89" i="4"/>
  <c r="CU89" i="4"/>
  <c r="CT89" i="4"/>
  <c r="CR89" i="4"/>
  <c r="CP89" i="4"/>
  <c r="CM89" i="4"/>
  <c r="CL89" i="4"/>
  <c r="CJ89" i="4"/>
  <c r="CH89" i="4"/>
  <c r="CE89" i="4"/>
  <c r="CD89" i="4"/>
  <c r="CB89" i="4"/>
  <c r="BZ89" i="4"/>
  <c r="BW89" i="4"/>
  <c r="BV89" i="4"/>
  <c r="BT89" i="4"/>
  <c r="BR89" i="4"/>
  <c r="BO89" i="4"/>
  <c r="BN89" i="4"/>
  <c r="BL89" i="4"/>
  <c r="BJ89" i="4"/>
  <c r="BG89" i="4"/>
  <c r="BF89" i="4"/>
  <c r="BD89" i="4"/>
  <c r="BB89" i="4"/>
  <c r="AY89" i="4"/>
  <c r="AX89" i="4"/>
  <c r="AV89" i="4"/>
  <c r="AT89" i="4"/>
  <c r="AQ89" i="4"/>
  <c r="AI89" i="4"/>
  <c r="AH89" i="4"/>
  <c r="AF89" i="4"/>
  <c r="AD89" i="4"/>
  <c r="AA89" i="4"/>
  <c r="Z89" i="4"/>
  <c r="X89" i="4"/>
  <c r="V89" i="4"/>
  <c r="S89" i="4"/>
  <c r="R89" i="4"/>
  <c r="P89" i="4"/>
  <c r="N89" i="4"/>
  <c r="K89" i="4"/>
  <c r="J89" i="4"/>
  <c r="H89" i="4"/>
  <c r="F89" i="4"/>
  <c r="IY87" i="4"/>
  <c r="IX87" i="4"/>
  <c r="IV87" i="4"/>
  <c r="IT87" i="4"/>
  <c r="IQ87" i="4"/>
  <c r="IP87" i="4"/>
  <c r="IN87" i="4"/>
  <c r="IL87" i="4"/>
  <c r="II87" i="4"/>
  <c r="IH87" i="4"/>
  <c r="IF87" i="4"/>
  <c r="ID87" i="4"/>
  <c r="IA87" i="4"/>
  <c r="HZ87" i="4"/>
  <c r="HX87" i="4"/>
  <c r="HV87" i="4"/>
  <c r="HS87" i="4"/>
  <c r="HR87" i="4"/>
  <c r="HP87" i="4"/>
  <c r="HN87" i="4"/>
  <c r="HK87" i="4"/>
  <c r="HJ87" i="4"/>
  <c r="HH87" i="4"/>
  <c r="HF87" i="4"/>
  <c r="HC87" i="4"/>
  <c r="HB87" i="4"/>
  <c r="GZ87" i="4"/>
  <c r="GX87" i="4"/>
  <c r="GU87" i="4"/>
  <c r="GT87" i="4"/>
  <c r="GR87" i="4"/>
  <c r="GP87" i="4"/>
  <c r="GM87" i="4"/>
  <c r="GL87" i="4"/>
  <c r="GJ87" i="4"/>
  <c r="GH87" i="4"/>
  <c r="GE87" i="4"/>
  <c r="GD87" i="4"/>
  <c r="GB87" i="4"/>
  <c r="FZ87" i="4"/>
  <c r="FW87" i="4"/>
  <c r="FV87" i="4"/>
  <c r="FT87" i="4"/>
  <c r="FR87" i="4"/>
  <c r="FO87" i="4"/>
  <c r="FN87" i="4"/>
  <c r="FL87" i="4"/>
  <c r="FJ87" i="4"/>
  <c r="FG87" i="4"/>
  <c r="FF87" i="4"/>
  <c r="FD87" i="4"/>
  <c r="FB87" i="4"/>
  <c r="EY87" i="4"/>
  <c r="EX87" i="4"/>
  <c r="EV87" i="4"/>
  <c r="ET87" i="4"/>
  <c r="EQ87" i="4"/>
  <c r="EP87" i="4"/>
  <c r="EN87" i="4"/>
  <c r="EL87" i="4"/>
  <c r="EI87" i="4"/>
  <c r="EH87" i="4"/>
  <c r="EF87" i="4"/>
  <c r="ED87" i="4"/>
  <c r="EA87" i="4"/>
  <c r="DZ87" i="4"/>
  <c r="DX87" i="4"/>
  <c r="DV87" i="4"/>
  <c r="DS87" i="4"/>
  <c r="DR87" i="4"/>
  <c r="DP87" i="4"/>
  <c r="DN87" i="4"/>
  <c r="DK87" i="4"/>
  <c r="DJ87" i="4"/>
  <c r="DH87" i="4"/>
  <c r="DF87" i="4"/>
  <c r="DC87" i="4"/>
  <c r="DB87" i="4"/>
  <c r="CZ87" i="4"/>
  <c r="CX87" i="4"/>
  <c r="CU87" i="4"/>
  <c r="CT87" i="4"/>
  <c r="CR87" i="4"/>
  <c r="CP87" i="4"/>
  <c r="CM87" i="4"/>
  <c r="CL87" i="4"/>
  <c r="CJ87" i="4"/>
  <c r="CH87" i="4"/>
  <c r="CE87" i="4"/>
  <c r="CD87" i="4"/>
  <c r="CB87" i="4"/>
  <c r="BZ87" i="4"/>
  <c r="BW87" i="4"/>
  <c r="BV87" i="4"/>
  <c r="BT87" i="4"/>
  <c r="BR87" i="4"/>
  <c r="BO87" i="4"/>
  <c r="BN87" i="4"/>
  <c r="BL87" i="4"/>
  <c r="BJ87" i="4"/>
  <c r="BG87" i="4"/>
  <c r="BF87" i="4"/>
  <c r="BD87" i="4"/>
  <c r="BB87" i="4"/>
  <c r="AY87" i="4"/>
  <c r="AX87" i="4"/>
  <c r="AV87" i="4"/>
  <c r="AT87" i="4"/>
  <c r="AQ87" i="4"/>
  <c r="AP87" i="4"/>
  <c r="AN87" i="4"/>
  <c r="AL87" i="4"/>
  <c r="AI87" i="4"/>
  <c r="AH87" i="4"/>
  <c r="AF87" i="4"/>
  <c r="AD87" i="4"/>
  <c r="AA87" i="4"/>
  <c r="Z87" i="4"/>
  <c r="X87" i="4"/>
  <c r="V87" i="4"/>
  <c r="S87" i="4"/>
  <c r="R87" i="4"/>
  <c r="P87" i="4"/>
  <c r="N87" i="4"/>
  <c r="K87" i="4"/>
  <c r="J87" i="4"/>
  <c r="H87" i="4"/>
  <c r="F87" i="4"/>
  <c r="IY86" i="4"/>
  <c r="IX86" i="4"/>
  <c r="IV86" i="4"/>
  <c r="IT86" i="4"/>
  <c r="IQ86" i="4"/>
  <c r="IP86" i="4"/>
  <c r="IN86" i="4"/>
  <c r="IL86" i="4"/>
  <c r="II86" i="4"/>
  <c r="IH86" i="4"/>
  <c r="IF86" i="4"/>
  <c r="ID86" i="4"/>
  <c r="IA86" i="4"/>
  <c r="HZ86" i="4"/>
  <c r="HX86" i="4"/>
  <c r="HS86" i="4"/>
  <c r="HR86" i="4"/>
  <c r="HP86" i="4"/>
  <c r="HN86" i="4"/>
  <c r="HK86" i="4"/>
  <c r="HJ86" i="4"/>
  <c r="HH86" i="4"/>
  <c r="HF86" i="4"/>
  <c r="HC86" i="4"/>
  <c r="HB86" i="4"/>
  <c r="GZ86" i="4"/>
  <c r="GX86" i="4"/>
  <c r="GU86" i="4"/>
  <c r="GT86" i="4"/>
  <c r="GR86" i="4"/>
  <c r="GP86" i="4"/>
  <c r="GM86" i="4"/>
  <c r="GL86" i="4"/>
  <c r="GJ86" i="4"/>
  <c r="GH86" i="4"/>
  <c r="GE86" i="4"/>
  <c r="GD86" i="4"/>
  <c r="GB86" i="4"/>
  <c r="FZ86" i="4"/>
  <c r="FW86" i="4"/>
  <c r="FV86" i="4"/>
  <c r="FT86" i="4"/>
  <c r="FR86" i="4"/>
  <c r="FO86" i="4"/>
  <c r="FN86" i="4"/>
  <c r="FL86" i="4"/>
  <c r="FJ86" i="4"/>
  <c r="FG86" i="4"/>
  <c r="FF86" i="4"/>
  <c r="FD86" i="4"/>
  <c r="FB86" i="4"/>
  <c r="EY86" i="4"/>
  <c r="EX86" i="4"/>
  <c r="EV86" i="4"/>
  <c r="ET86" i="4"/>
  <c r="EQ86" i="4"/>
  <c r="EP86" i="4"/>
  <c r="EN86" i="4"/>
  <c r="EL86" i="4"/>
  <c r="EI86" i="4"/>
  <c r="EH86" i="4"/>
  <c r="EF86" i="4"/>
  <c r="ED86" i="4"/>
  <c r="EA86" i="4"/>
  <c r="DZ86" i="4"/>
  <c r="DX86" i="4"/>
  <c r="DV86" i="4"/>
  <c r="DS86" i="4"/>
  <c r="DR86" i="4"/>
  <c r="DP86" i="4"/>
  <c r="DN86" i="4"/>
  <c r="DK86" i="4"/>
  <c r="DJ86" i="4"/>
  <c r="DH86" i="4"/>
  <c r="DF86" i="4"/>
  <c r="DC86" i="4"/>
  <c r="DB86" i="4"/>
  <c r="CZ86" i="4"/>
  <c r="CX86" i="4"/>
  <c r="CU86" i="4"/>
  <c r="CT86" i="4"/>
  <c r="CR86" i="4"/>
  <c r="CP86" i="4"/>
  <c r="CM86" i="4"/>
  <c r="CL86" i="4"/>
  <c r="CJ86" i="4"/>
  <c r="CH86" i="4"/>
  <c r="CE86" i="4"/>
  <c r="CD86" i="4"/>
  <c r="CB86" i="4"/>
  <c r="BZ86" i="4"/>
  <c r="BW86" i="4"/>
  <c r="BV86" i="4"/>
  <c r="BT86" i="4"/>
  <c r="BR86" i="4"/>
  <c r="BO86" i="4"/>
  <c r="BN86" i="4"/>
  <c r="BL86" i="4"/>
  <c r="BG86" i="4"/>
  <c r="BF86" i="4"/>
  <c r="BD86" i="4"/>
  <c r="BB86" i="4"/>
  <c r="AY86" i="4"/>
  <c r="AX86" i="4"/>
  <c r="AV86" i="4"/>
  <c r="AT86" i="4"/>
  <c r="AQ86" i="4"/>
  <c r="AP86" i="4"/>
  <c r="AN86" i="4"/>
  <c r="AL86" i="4"/>
  <c r="AI86" i="4"/>
  <c r="AH86" i="4"/>
  <c r="AF86" i="4"/>
  <c r="AD86" i="4"/>
  <c r="AA86" i="4"/>
  <c r="Z86" i="4"/>
  <c r="X86" i="4"/>
  <c r="V86" i="4"/>
  <c r="S86" i="4"/>
  <c r="R86" i="4"/>
  <c r="P86" i="4"/>
  <c r="N86" i="4"/>
  <c r="K86" i="4"/>
  <c r="J86" i="4"/>
  <c r="H86" i="4"/>
  <c r="F86" i="4"/>
  <c r="IY85" i="4"/>
  <c r="IX85" i="4"/>
  <c r="IV85" i="4"/>
  <c r="IT85" i="4"/>
  <c r="IQ85" i="4"/>
  <c r="IP85" i="4"/>
  <c r="IN85" i="4"/>
  <c r="IL85" i="4"/>
  <c r="II85" i="4"/>
  <c r="IH85" i="4"/>
  <c r="IF85" i="4"/>
  <c r="ID85" i="4"/>
  <c r="IA85" i="4"/>
  <c r="HZ85" i="4"/>
  <c r="HX85" i="4"/>
  <c r="HV85" i="4"/>
  <c r="HS85" i="4"/>
  <c r="HR85" i="4"/>
  <c r="HP85" i="4"/>
  <c r="HN85" i="4"/>
  <c r="HK85" i="4"/>
  <c r="HJ85" i="4"/>
  <c r="HH85" i="4"/>
  <c r="HF85" i="4"/>
  <c r="HC85" i="4"/>
  <c r="HB85" i="4"/>
  <c r="GZ85" i="4"/>
  <c r="GX85" i="4"/>
  <c r="GU85" i="4"/>
  <c r="GT85" i="4"/>
  <c r="GR85" i="4"/>
  <c r="GP85" i="4"/>
  <c r="GM85" i="4"/>
  <c r="GL85" i="4"/>
  <c r="GJ85" i="4"/>
  <c r="GH85" i="4"/>
  <c r="GE85" i="4"/>
  <c r="GD85" i="4"/>
  <c r="GB85" i="4"/>
  <c r="FZ85" i="4"/>
  <c r="FW85" i="4"/>
  <c r="FV85" i="4"/>
  <c r="FT85" i="4"/>
  <c r="FR85" i="4"/>
  <c r="FO85" i="4"/>
  <c r="FN85" i="4"/>
  <c r="FL85" i="4"/>
  <c r="FJ85" i="4"/>
  <c r="FG85" i="4"/>
  <c r="FF85" i="4"/>
  <c r="FD85" i="4"/>
  <c r="FB85" i="4"/>
  <c r="EY85" i="4"/>
  <c r="EX85" i="4"/>
  <c r="EV85" i="4"/>
  <c r="ET85" i="4"/>
  <c r="EQ85" i="4"/>
  <c r="EP85" i="4"/>
  <c r="EN85" i="4"/>
  <c r="EL85" i="4"/>
  <c r="EI85" i="4"/>
  <c r="EH85" i="4"/>
  <c r="EF85" i="4"/>
  <c r="ED85" i="4"/>
  <c r="EA85" i="4"/>
  <c r="DZ85" i="4"/>
  <c r="DX85" i="4"/>
  <c r="DV85" i="4"/>
  <c r="DS85" i="4"/>
  <c r="DR85" i="4"/>
  <c r="DP85" i="4"/>
  <c r="DN85" i="4"/>
  <c r="DK85" i="4"/>
  <c r="DJ85" i="4"/>
  <c r="DH85" i="4"/>
  <c r="DF85" i="4"/>
  <c r="DC85" i="4"/>
  <c r="DB85" i="4"/>
  <c r="CZ85" i="4"/>
  <c r="CX85" i="4"/>
  <c r="CU85" i="4"/>
  <c r="CT85" i="4"/>
  <c r="CR85" i="4"/>
  <c r="CP85" i="4"/>
  <c r="CM85" i="4"/>
  <c r="CL85" i="4"/>
  <c r="CJ85" i="4"/>
  <c r="CH85" i="4"/>
  <c r="CE85" i="4"/>
  <c r="CD85" i="4"/>
  <c r="CB85" i="4"/>
  <c r="BZ85" i="4"/>
  <c r="BW85" i="4"/>
  <c r="BV85" i="4"/>
  <c r="BT85" i="4"/>
  <c r="BR85" i="4"/>
  <c r="BO85" i="4"/>
  <c r="BN85" i="4"/>
  <c r="BL85" i="4"/>
  <c r="BJ85" i="4"/>
  <c r="BG85" i="4"/>
  <c r="BF85" i="4"/>
  <c r="BD85" i="4"/>
  <c r="BB85" i="4"/>
  <c r="AY85" i="4"/>
  <c r="AX85" i="4"/>
  <c r="AV85" i="4"/>
  <c r="AT85" i="4"/>
  <c r="AQ85" i="4"/>
  <c r="AP85" i="4"/>
  <c r="AN85" i="4"/>
  <c r="AL85" i="4"/>
  <c r="AI85" i="4"/>
  <c r="AH85" i="4"/>
  <c r="AF85" i="4"/>
  <c r="AD85" i="4"/>
  <c r="AA85" i="4"/>
  <c r="Z85" i="4"/>
  <c r="X85" i="4"/>
  <c r="V85" i="4"/>
  <c r="S85" i="4"/>
  <c r="R85" i="4"/>
  <c r="P85" i="4"/>
  <c r="N85" i="4"/>
  <c r="K85" i="4"/>
  <c r="J85" i="4"/>
  <c r="H85" i="4"/>
  <c r="F85" i="4"/>
  <c r="IY84" i="4"/>
  <c r="IX84" i="4"/>
  <c r="IV84" i="4"/>
  <c r="IT84" i="4"/>
  <c r="IQ84" i="4"/>
  <c r="IP84" i="4"/>
  <c r="IN84" i="4"/>
  <c r="IL84" i="4"/>
  <c r="II84" i="4"/>
  <c r="IH84" i="4"/>
  <c r="IF84" i="4"/>
  <c r="ID84" i="4"/>
  <c r="IA84" i="4"/>
  <c r="HZ84" i="4"/>
  <c r="HX84" i="4"/>
  <c r="HV84" i="4"/>
  <c r="HS84" i="4"/>
  <c r="HR84" i="4"/>
  <c r="HP84" i="4"/>
  <c r="HN84" i="4"/>
  <c r="HK84" i="4"/>
  <c r="HJ84" i="4"/>
  <c r="HH84" i="4"/>
  <c r="HF84" i="4"/>
  <c r="HC84" i="4"/>
  <c r="HB84" i="4"/>
  <c r="GZ84" i="4"/>
  <c r="GX84" i="4"/>
  <c r="GU84" i="4"/>
  <c r="GT84" i="4"/>
  <c r="GR84" i="4"/>
  <c r="GP84" i="4"/>
  <c r="GM84" i="4"/>
  <c r="GL84" i="4"/>
  <c r="GJ84" i="4"/>
  <c r="GH84" i="4"/>
  <c r="GE84" i="4"/>
  <c r="GD84" i="4"/>
  <c r="GB84" i="4"/>
  <c r="FZ84" i="4"/>
  <c r="FW84" i="4"/>
  <c r="FV84" i="4"/>
  <c r="FT84" i="4"/>
  <c r="FR84" i="4"/>
  <c r="FO84" i="4"/>
  <c r="FN84" i="4"/>
  <c r="FL84" i="4"/>
  <c r="FJ84" i="4"/>
  <c r="FG84" i="4"/>
  <c r="FF84" i="4"/>
  <c r="FD84" i="4"/>
  <c r="FB84" i="4"/>
  <c r="EY84" i="4"/>
  <c r="EX84" i="4"/>
  <c r="EV84" i="4"/>
  <c r="ET84" i="4"/>
  <c r="EQ84" i="4"/>
  <c r="EP84" i="4"/>
  <c r="EN84" i="4"/>
  <c r="EL84" i="4"/>
  <c r="EI84" i="4"/>
  <c r="EH84" i="4"/>
  <c r="EF84" i="4"/>
  <c r="ED84" i="4"/>
  <c r="EA84" i="4"/>
  <c r="DZ84" i="4"/>
  <c r="DX84" i="4"/>
  <c r="DV84" i="4"/>
  <c r="DS84" i="4"/>
  <c r="DR84" i="4"/>
  <c r="DP84" i="4"/>
  <c r="DN84" i="4"/>
  <c r="DK84" i="4"/>
  <c r="DJ84" i="4"/>
  <c r="DH84" i="4"/>
  <c r="DF84" i="4"/>
  <c r="DC84" i="4"/>
  <c r="DB84" i="4"/>
  <c r="CZ84" i="4"/>
  <c r="CX84" i="4"/>
  <c r="CU84" i="4"/>
  <c r="CT84" i="4"/>
  <c r="CR84" i="4"/>
  <c r="CP84" i="4"/>
  <c r="CM84" i="4"/>
  <c r="CL84" i="4"/>
  <c r="CJ84" i="4"/>
  <c r="CH84" i="4"/>
  <c r="CE84" i="4"/>
  <c r="CD84" i="4"/>
  <c r="CB84" i="4"/>
  <c r="BZ84" i="4"/>
  <c r="BW84" i="4"/>
  <c r="BV84" i="4"/>
  <c r="BT84" i="4"/>
  <c r="BR84" i="4"/>
  <c r="BO84" i="4"/>
  <c r="BN84" i="4"/>
  <c r="BL84" i="4"/>
  <c r="BJ84" i="4"/>
  <c r="BG84" i="4"/>
  <c r="BF84" i="4"/>
  <c r="BD84" i="4"/>
  <c r="BB84" i="4"/>
  <c r="AY84" i="4"/>
  <c r="AX84" i="4"/>
  <c r="AV84" i="4"/>
  <c r="AT84" i="4"/>
  <c r="AQ84" i="4"/>
  <c r="AP84" i="4"/>
  <c r="AN84" i="4"/>
  <c r="AL84" i="4"/>
  <c r="AI84" i="4"/>
  <c r="AH84" i="4"/>
  <c r="AF84" i="4"/>
  <c r="AD84" i="4"/>
  <c r="AA84" i="4"/>
  <c r="Z84" i="4"/>
  <c r="X84" i="4"/>
  <c r="V84" i="4"/>
  <c r="S84" i="4"/>
  <c r="R84" i="4"/>
  <c r="P84" i="4"/>
  <c r="N84" i="4"/>
  <c r="K84" i="4"/>
  <c r="J84" i="4"/>
  <c r="H84" i="4"/>
  <c r="F84" i="4"/>
  <c r="IY83" i="4"/>
  <c r="IX83" i="4"/>
  <c r="IV83" i="4"/>
  <c r="IT83" i="4"/>
  <c r="IQ83" i="4"/>
  <c r="IP83" i="4"/>
  <c r="IN83" i="4"/>
  <c r="IL83" i="4"/>
  <c r="II83" i="4"/>
  <c r="IH83" i="4"/>
  <c r="IF83" i="4"/>
  <c r="IA83" i="4"/>
  <c r="HZ83" i="4"/>
  <c r="HX83" i="4"/>
  <c r="HV83" i="4"/>
  <c r="HS83" i="4"/>
  <c r="HR83" i="4"/>
  <c r="HP83" i="4"/>
  <c r="HN83" i="4"/>
  <c r="HK83" i="4"/>
  <c r="HJ83" i="4"/>
  <c r="HH83" i="4"/>
  <c r="HF83" i="4"/>
  <c r="HC83" i="4"/>
  <c r="HB83" i="4"/>
  <c r="GZ83" i="4"/>
  <c r="GX83" i="4"/>
  <c r="GU83" i="4"/>
  <c r="GT83" i="4"/>
  <c r="GR83" i="4"/>
  <c r="GP83" i="4"/>
  <c r="GM83" i="4"/>
  <c r="GL83" i="4"/>
  <c r="GJ83" i="4"/>
  <c r="GE83" i="4"/>
  <c r="GD83" i="4"/>
  <c r="GB83" i="4"/>
  <c r="FZ83" i="4"/>
  <c r="FW83" i="4"/>
  <c r="FV83" i="4"/>
  <c r="FT83" i="4"/>
  <c r="FR83" i="4"/>
  <c r="FO83" i="4"/>
  <c r="FN83" i="4"/>
  <c r="FL83" i="4"/>
  <c r="FJ83" i="4"/>
  <c r="FG83" i="4"/>
  <c r="FF83" i="4"/>
  <c r="FD83" i="4"/>
  <c r="FB83" i="4"/>
  <c r="EY83" i="4"/>
  <c r="EX83" i="4"/>
  <c r="EV83" i="4"/>
  <c r="ET83" i="4"/>
  <c r="EQ83" i="4"/>
  <c r="EP83" i="4"/>
  <c r="EN83" i="4"/>
  <c r="EL83" i="4"/>
  <c r="EI83" i="4"/>
  <c r="EH83" i="4"/>
  <c r="EF83" i="4"/>
  <c r="ED83" i="4"/>
  <c r="EA83" i="4"/>
  <c r="DZ83" i="4"/>
  <c r="DX83" i="4"/>
  <c r="DV83" i="4"/>
  <c r="DS83" i="4"/>
  <c r="DR83" i="4"/>
  <c r="DP83" i="4"/>
  <c r="DN83" i="4"/>
  <c r="DK83" i="4"/>
  <c r="DJ83" i="4"/>
  <c r="DH83" i="4"/>
  <c r="DF83" i="4"/>
  <c r="DC83" i="4"/>
  <c r="DB83" i="4"/>
  <c r="CZ83" i="4"/>
  <c r="CU83" i="4"/>
  <c r="CT83" i="4"/>
  <c r="CR83" i="4"/>
  <c r="CP83" i="4"/>
  <c r="CM83" i="4"/>
  <c r="CL83" i="4"/>
  <c r="CJ83" i="4"/>
  <c r="CH83" i="4"/>
  <c r="CE83" i="4"/>
  <c r="CD83" i="4"/>
  <c r="CB83" i="4"/>
  <c r="BZ83" i="4"/>
  <c r="BW83" i="4"/>
  <c r="BV83" i="4"/>
  <c r="BT83" i="4"/>
  <c r="BR83" i="4"/>
  <c r="BO83" i="4"/>
  <c r="BN83" i="4"/>
  <c r="BL83" i="4"/>
  <c r="BJ83" i="4"/>
  <c r="BG83" i="4"/>
  <c r="BF83" i="4"/>
  <c r="BD83" i="4"/>
  <c r="BB83" i="4"/>
  <c r="AY83" i="4"/>
  <c r="AX83" i="4"/>
  <c r="AV83" i="4"/>
  <c r="AT83" i="4"/>
  <c r="AQ83" i="4"/>
  <c r="AP83" i="4"/>
  <c r="AN83" i="4"/>
  <c r="AL83" i="4"/>
  <c r="AI83" i="4"/>
  <c r="AH83" i="4"/>
  <c r="AF83" i="4"/>
  <c r="AD83" i="4"/>
  <c r="AA83" i="4"/>
  <c r="Z83" i="4"/>
  <c r="X83" i="4"/>
  <c r="V83" i="4"/>
  <c r="S83" i="4"/>
  <c r="R83" i="4"/>
  <c r="P83" i="4"/>
  <c r="N83" i="4"/>
  <c r="K83" i="4"/>
  <c r="J83" i="4"/>
  <c r="H83" i="4"/>
  <c r="F83" i="4"/>
  <c r="IY82" i="4"/>
  <c r="IX82" i="4"/>
  <c r="IV82" i="4"/>
  <c r="IT82" i="4"/>
  <c r="IQ82" i="4"/>
  <c r="IP82" i="4"/>
  <c r="IN82" i="4"/>
  <c r="IL82" i="4"/>
  <c r="II82" i="4"/>
  <c r="IH82" i="4"/>
  <c r="IF82" i="4"/>
  <c r="ID82" i="4"/>
  <c r="IA82" i="4"/>
  <c r="HZ82" i="4"/>
  <c r="HX82" i="4"/>
  <c r="HV82" i="4"/>
  <c r="HS82" i="4"/>
  <c r="HR82" i="4"/>
  <c r="HP82" i="4"/>
  <c r="HN82" i="4"/>
  <c r="HK82" i="4"/>
  <c r="HJ82" i="4"/>
  <c r="HH82" i="4"/>
  <c r="HF82" i="4"/>
  <c r="HC82" i="4"/>
  <c r="HB82" i="4"/>
  <c r="GZ82" i="4"/>
  <c r="GX82" i="4"/>
  <c r="GU82" i="4"/>
  <c r="GT82" i="4"/>
  <c r="GR82" i="4"/>
  <c r="GP82" i="4"/>
  <c r="GM82" i="4"/>
  <c r="GL82" i="4"/>
  <c r="GJ82" i="4"/>
  <c r="GH82" i="4"/>
  <c r="GE82" i="4"/>
  <c r="GD82" i="4"/>
  <c r="GB82" i="4"/>
  <c r="FZ82" i="4"/>
  <c r="FW82" i="4"/>
  <c r="FV82" i="4"/>
  <c r="FT82" i="4"/>
  <c r="FR82" i="4"/>
  <c r="FO82" i="4"/>
  <c r="FN82" i="4"/>
  <c r="FL82" i="4"/>
  <c r="FJ82" i="4"/>
  <c r="FG82" i="4"/>
  <c r="FF82" i="4"/>
  <c r="FD82" i="4"/>
  <c r="FB82" i="4"/>
  <c r="EY82" i="4"/>
  <c r="EX82" i="4"/>
  <c r="EV82" i="4"/>
  <c r="ET82" i="4"/>
  <c r="EQ82" i="4"/>
  <c r="EP82" i="4"/>
  <c r="EN82" i="4"/>
  <c r="EL82" i="4"/>
  <c r="EI82" i="4"/>
  <c r="EH82" i="4"/>
  <c r="EF82" i="4"/>
  <c r="ED82" i="4"/>
  <c r="EA82" i="4"/>
  <c r="DZ82" i="4"/>
  <c r="DX82" i="4"/>
  <c r="DV82" i="4"/>
  <c r="DS82" i="4"/>
  <c r="DR82" i="4"/>
  <c r="DP82" i="4"/>
  <c r="DN82" i="4"/>
  <c r="DK82" i="4"/>
  <c r="DJ82" i="4"/>
  <c r="DH82" i="4"/>
  <c r="DF82" i="4"/>
  <c r="DC82" i="4"/>
  <c r="DB82" i="4"/>
  <c r="CZ82" i="4"/>
  <c r="CX82" i="4"/>
  <c r="CU82" i="4"/>
  <c r="CT82" i="4"/>
  <c r="CR82" i="4"/>
  <c r="CP82" i="4"/>
  <c r="CM82" i="4"/>
  <c r="CL82" i="4"/>
  <c r="CJ82" i="4"/>
  <c r="CH82" i="4"/>
  <c r="CE82" i="4"/>
  <c r="CD82" i="4"/>
  <c r="CB82" i="4"/>
  <c r="BZ82" i="4"/>
  <c r="BW82" i="4"/>
  <c r="BV82" i="4"/>
  <c r="BT82" i="4"/>
  <c r="BR82" i="4"/>
  <c r="BO82" i="4"/>
  <c r="BN82" i="4"/>
  <c r="BL82" i="4"/>
  <c r="BJ82" i="4"/>
  <c r="BG82" i="4"/>
  <c r="BF82" i="4"/>
  <c r="BD82" i="4"/>
  <c r="BB82" i="4"/>
  <c r="AY82" i="4"/>
  <c r="AX82" i="4"/>
  <c r="AV82" i="4"/>
  <c r="AT82" i="4"/>
  <c r="AQ82" i="4"/>
  <c r="AP82" i="4"/>
  <c r="AN82" i="4"/>
  <c r="AL82" i="4"/>
  <c r="AI82" i="4"/>
  <c r="AH82" i="4"/>
  <c r="AF82" i="4"/>
  <c r="AD82" i="4"/>
  <c r="AA82" i="4"/>
  <c r="Z82" i="4"/>
  <c r="X82" i="4"/>
  <c r="V82" i="4"/>
  <c r="S82" i="4"/>
  <c r="R82" i="4"/>
  <c r="P82" i="4"/>
  <c r="N82" i="4"/>
  <c r="K82" i="4"/>
  <c r="J82" i="4"/>
  <c r="H82" i="4"/>
  <c r="F82" i="4"/>
  <c r="IY81" i="4"/>
  <c r="IX81" i="4"/>
  <c r="IV81" i="4"/>
  <c r="IT81" i="4"/>
  <c r="IQ81" i="4"/>
  <c r="IP81" i="4"/>
  <c r="IN81" i="4"/>
  <c r="IL81" i="4"/>
  <c r="II81" i="4"/>
  <c r="IH81" i="4"/>
  <c r="IF81" i="4"/>
  <c r="ID81" i="4"/>
  <c r="IA81" i="4"/>
  <c r="HZ81" i="4"/>
  <c r="HX81" i="4"/>
  <c r="HV81" i="4"/>
  <c r="HS81" i="4"/>
  <c r="HR81" i="4"/>
  <c r="HP81" i="4"/>
  <c r="HN81" i="4"/>
  <c r="HK81" i="4"/>
  <c r="HJ81" i="4"/>
  <c r="HH81" i="4"/>
  <c r="HF81" i="4"/>
  <c r="HC81" i="4"/>
  <c r="HB81" i="4"/>
  <c r="GZ81" i="4"/>
  <c r="GX81" i="4"/>
  <c r="GU81" i="4"/>
  <c r="GT81" i="4"/>
  <c r="GR81" i="4"/>
  <c r="GP81" i="4"/>
  <c r="GM81" i="4"/>
  <c r="GL81" i="4"/>
  <c r="GJ81" i="4"/>
  <c r="GH81" i="4"/>
  <c r="GE81" i="4"/>
  <c r="GD81" i="4"/>
  <c r="GB81" i="4"/>
  <c r="FZ81" i="4"/>
  <c r="FW81" i="4"/>
  <c r="FV81" i="4"/>
  <c r="FT81" i="4"/>
  <c r="FR81" i="4"/>
  <c r="FO81" i="4"/>
  <c r="FN81" i="4"/>
  <c r="FL81" i="4"/>
  <c r="FJ81" i="4"/>
  <c r="FG81" i="4"/>
  <c r="FF81" i="4"/>
  <c r="FD81" i="4"/>
  <c r="FB81" i="4"/>
  <c r="EY81" i="4"/>
  <c r="EX81" i="4"/>
  <c r="EV81" i="4"/>
  <c r="ET81" i="4"/>
  <c r="EQ81" i="4"/>
  <c r="EP81" i="4"/>
  <c r="EN81" i="4"/>
  <c r="EL81" i="4"/>
  <c r="EI81" i="4"/>
  <c r="EH81" i="4"/>
  <c r="EF81" i="4"/>
  <c r="ED81" i="4"/>
  <c r="EA81" i="4"/>
  <c r="DZ81" i="4"/>
  <c r="DX81" i="4"/>
  <c r="DV81" i="4"/>
  <c r="DS81" i="4"/>
  <c r="DR81" i="4"/>
  <c r="DP81" i="4"/>
  <c r="DN81" i="4"/>
  <c r="DK81" i="4"/>
  <c r="DJ81" i="4"/>
  <c r="DH81" i="4"/>
  <c r="DF81" i="4"/>
  <c r="DC81" i="4"/>
  <c r="DB81" i="4"/>
  <c r="CZ81" i="4"/>
  <c r="CX81" i="4"/>
  <c r="CU81" i="4"/>
  <c r="CT81" i="4"/>
  <c r="CR81" i="4"/>
  <c r="CP81" i="4"/>
  <c r="CM81" i="4"/>
  <c r="CL81" i="4"/>
  <c r="CJ81" i="4"/>
  <c r="CH81" i="4"/>
  <c r="CE81" i="4"/>
  <c r="CD81" i="4"/>
  <c r="CB81" i="4"/>
  <c r="BZ81" i="4"/>
  <c r="BW81" i="4"/>
  <c r="BV81" i="4"/>
  <c r="BT81" i="4"/>
  <c r="BR81" i="4"/>
  <c r="BO81" i="4"/>
  <c r="BN81" i="4"/>
  <c r="BL81" i="4"/>
  <c r="BJ81" i="4"/>
  <c r="BG81" i="4"/>
  <c r="BF81" i="4"/>
  <c r="BD81" i="4"/>
  <c r="BB81" i="4"/>
  <c r="AY81" i="4"/>
  <c r="AX81" i="4"/>
  <c r="AV81" i="4"/>
  <c r="AT81" i="4"/>
  <c r="AQ81" i="4"/>
  <c r="AP81" i="4"/>
  <c r="AN81" i="4"/>
  <c r="AL81" i="4"/>
  <c r="AI81" i="4"/>
  <c r="AH81" i="4"/>
  <c r="AF81" i="4"/>
  <c r="AD81" i="4"/>
  <c r="AA81" i="4"/>
  <c r="Z81" i="4"/>
  <c r="X81" i="4"/>
  <c r="V81" i="4"/>
  <c r="S81" i="4"/>
  <c r="R81" i="4"/>
  <c r="P81" i="4"/>
  <c r="N81" i="4"/>
  <c r="K81" i="4"/>
  <c r="J81" i="4"/>
  <c r="H81" i="4"/>
  <c r="F81" i="4"/>
  <c r="IY78" i="4"/>
  <c r="IX78" i="4"/>
  <c r="IV78" i="4"/>
  <c r="IT78" i="4"/>
  <c r="IQ78" i="4"/>
  <c r="IP78" i="4"/>
  <c r="IN78" i="4"/>
  <c r="IL78" i="4"/>
  <c r="II78" i="4"/>
  <c r="IH78" i="4"/>
  <c r="IF78" i="4"/>
  <c r="ID78" i="4"/>
  <c r="IA78" i="4"/>
  <c r="HZ78" i="4"/>
  <c r="HX78" i="4"/>
  <c r="HV78" i="4"/>
  <c r="HS78" i="4"/>
  <c r="HS79" i="4" s="1"/>
  <c r="HR78" i="4"/>
  <c r="HP78" i="4"/>
  <c r="HN78" i="4"/>
  <c r="HK78" i="4"/>
  <c r="HJ78" i="4"/>
  <c r="HH78" i="4"/>
  <c r="HF78" i="4"/>
  <c r="HC78" i="4"/>
  <c r="HB78" i="4"/>
  <c r="GZ78" i="4"/>
  <c r="GX78" i="4"/>
  <c r="GU78" i="4"/>
  <c r="GT78" i="4"/>
  <c r="GR78" i="4"/>
  <c r="GP78" i="4"/>
  <c r="GM78" i="4"/>
  <c r="GL78" i="4"/>
  <c r="GJ78" i="4"/>
  <c r="GH78" i="4"/>
  <c r="GE78" i="4"/>
  <c r="GD78" i="4"/>
  <c r="GB78" i="4"/>
  <c r="FZ78" i="4"/>
  <c r="FW78" i="4"/>
  <c r="FV78" i="4"/>
  <c r="FT78" i="4"/>
  <c r="FR78" i="4"/>
  <c r="FO78" i="4"/>
  <c r="FN78" i="4"/>
  <c r="FL78" i="4"/>
  <c r="FJ78" i="4"/>
  <c r="FG78" i="4"/>
  <c r="FF78" i="4"/>
  <c r="FD78" i="4"/>
  <c r="FB78" i="4"/>
  <c r="EY78" i="4"/>
  <c r="EX78" i="4"/>
  <c r="EV78" i="4"/>
  <c r="ET78" i="4"/>
  <c r="EQ78" i="4"/>
  <c r="EP78" i="4"/>
  <c r="EN78" i="4"/>
  <c r="EL78" i="4"/>
  <c r="EI78" i="4"/>
  <c r="EH78" i="4"/>
  <c r="EF78" i="4"/>
  <c r="ED78" i="4"/>
  <c r="EA78" i="4"/>
  <c r="DZ78" i="4"/>
  <c r="DX78" i="4"/>
  <c r="DV78" i="4"/>
  <c r="DS78" i="4"/>
  <c r="DR78" i="4"/>
  <c r="DP78" i="4"/>
  <c r="DN78" i="4"/>
  <c r="DK78" i="4"/>
  <c r="DK79" i="4" s="1"/>
  <c r="DJ78" i="4"/>
  <c r="DH78" i="4"/>
  <c r="DF78" i="4"/>
  <c r="DC78" i="4"/>
  <c r="DB78" i="4"/>
  <c r="CZ78" i="4"/>
  <c r="CX78" i="4"/>
  <c r="CU78" i="4"/>
  <c r="CT78" i="4"/>
  <c r="CR78" i="4"/>
  <c r="CP78" i="4"/>
  <c r="CM78" i="4"/>
  <c r="CL78" i="4"/>
  <c r="CJ78" i="4"/>
  <c r="CH78" i="4"/>
  <c r="CE78" i="4"/>
  <c r="CD78" i="4"/>
  <c r="CB78" i="4"/>
  <c r="BZ78" i="4"/>
  <c r="BW78" i="4"/>
  <c r="BV78" i="4"/>
  <c r="BT78" i="4"/>
  <c r="BR78" i="4"/>
  <c r="BO78" i="4"/>
  <c r="BN78" i="4"/>
  <c r="BL78" i="4"/>
  <c r="BJ78" i="4"/>
  <c r="BG78" i="4"/>
  <c r="BF78" i="4"/>
  <c r="BD78" i="4"/>
  <c r="BB78" i="4"/>
  <c r="AY78" i="4"/>
  <c r="AX78" i="4"/>
  <c r="AV78" i="4"/>
  <c r="AT78" i="4"/>
  <c r="AQ78" i="4"/>
  <c r="AP78" i="4"/>
  <c r="AN78" i="4"/>
  <c r="AL78" i="4"/>
  <c r="AI78" i="4"/>
  <c r="AH78" i="4"/>
  <c r="AF78" i="4"/>
  <c r="AD78" i="4"/>
  <c r="AA78" i="4"/>
  <c r="Z78" i="4"/>
  <c r="X78" i="4"/>
  <c r="V78" i="4"/>
  <c r="S78" i="4"/>
  <c r="R78" i="4"/>
  <c r="P78" i="4"/>
  <c r="K78" i="4"/>
  <c r="J78" i="4"/>
  <c r="H78" i="4"/>
  <c r="IY77" i="4"/>
  <c r="IX77" i="4"/>
  <c r="IV77" i="4"/>
  <c r="IT77" i="4"/>
  <c r="IQ77" i="4"/>
  <c r="IP77" i="4"/>
  <c r="IN77" i="4"/>
  <c r="IL77" i="4"/>
  <c r="II77" i="4"/>
  <c r="IH77" i="4"/>
  <c r="IF77" i="4"/>
  <c r="ID77" i="4"/>
  <c r="IA77" i="4"/>
  <c r="HZ77" i="4"/>
  <c r="HX77" i="4"/>
  <c r="HV77" i="4"/>
  <c r="HS77" i="4"/>
  <c r="HR77" i="4"/>
  <c r="HP77" i="4"/>
  <c r="HN77" i="4"/>
  <c r="HK77" i="4"/>
  <c r="HJ77" i="4"/>
  <c r="HH77" i="4"/>
  <c r="HF77" i="4"/>
  <c r="HC77" i="4"/>
  <c r="HB77" i="4"/>
  <c r="GZ77" i="4"/>
  <c r="GX77" i="4"/>
  <c r="GU77" i="4"/>
  <c r="GT77" i="4"/>
  <c r="GR77" i="4"/>
  <c r="GP77" i="4"/>
  <c r="GM77" i="4"/>
  <c r="GL77" i="4"/>
  <c r="GJ77" i="4"/>
  <c r="GH77" i="4"/>
  <c r="GE77" i="4"/>
  <c r="GD77" i="4"/>
  <c r="GB77" i="4"/>
  <c r="FZ77" i="4"/>
  <c r="FW77" i="4"/>
  <c r="FV77" i="4"/>
  <c r="FT77" i="4"/>
  <c r="FR77" i="4"/>
  <c r="FO77" i="4"/>
  <c r="FN77" i="4"/>
  <c r="FL77" i="4"/>
  <c r="FJ77" i="4"/>
  <c r="FG77" i="4"/>
  <c r="FF77" i="4"/>
  <c r="FD77" i="4"/>
  <c r="FB77" i="4"/>
  <c r="EY77" i="4"/>
  <c r="EX77" i="4"/>
  <c r="EV77" i="4"/>
  <c r="ET77" i="4"/>
  <c r="EQ77" i="4"/>
  <c r="EP77" i="4"/>
  <c r="EN77" i="4"/>
  <c r="EL77" i="4"/>
  <c r="EI77" i="4"/>
  <c r="EH77" i="4"/>
  <c r="EF77" i="4"/>
  <c r="ED77" i="4"/>
  <c r="EA77" i="4"/>
  <c r="DZ77" i="4"/>
  <c r="DX77" i="4"/>
  <c r="DV77" i="4"/>
  <c r="DS77" i="4"/>
  <c r="DR77" i="4"/>
  <c r="DP77" i="4"/>
  <c r="DN77" i="4"/>
  <c r="DK77" i="4"/>
  <c r="DJ77" i="4"/>
  <c r="DH77" i="4"/>
  <c r="DF77" i="4"/>
  <c r="DC77" i="4"/>
  <c r="DB77" i="4"/>
  <c r="CZ77" i="4"/>
  <c r="CX77" i="4"/>
  <c r="CU77" i="4"/>
  <c r="CT77" i="4"/>
  <c r="CR77" i="4"/>
  <c r="CP77" i="4"/>
  <c r="CM77" i="4"/>
  <c r="CL77" i="4"/>
  <c r="CJ77" i="4"/>
  <c r="CH77" i="4"/>
  <c r="CE77" i="4"/>
  <c r="CD77" i="4"/>
  <c r="CB77" i="4"/>
  <c r="BZ77" i="4"/>
  <c r="BW77" i="4"/>
  <c r="BV77" i="4"/>
  <c r="BT77" i="4"/>
  <c r="BR77" i="4"/>
  <c r="BO77" i="4"/>
  <c r="BN77" i="4"/>
  <c r="BL77" i="4"/>
  <c r="BJ77" i="4"/>
  <c r="BG77" i="4"/>
  <c r="BF77" i="4"/>
  <c r="BD77" i="4"/>
  <c r="BB77" i="4"/>
  <c r="AY77" i="4"/>
  <c r="AX77" i="4"/>
  <c r="AV77" i="4"/>
  <c r="AT77" i="4"/>
  <c r="AQ77" i="4"/>
  <c r="AP77" i="4"/>
  <c r="AN77" i="4"/>
  <c r="AL77" i="4"/>
  <c r="AI77" i="4"/>
  <c r="AH77" i="4"/>
  <c r="AF77" i="4"/>
  <c r="AD77" i="4"/>
  <c r="AA77" i="4"/>
  <c r="Z77" i="4"/>
  <c r="X77" i="4"/>
  <c r="V77" i="4"/>
  <c r="S77" i="4"/>
  <c r="R77" i="4"/>
  <c r="P77" i="4"/>
  <c r="N77" i="4"/>
  <c r="K77" i="4"/>
  <c r="J77" i="4"/>
  <c r="H77" i="4"/>
  <c r="F77" i="4"/>
  <c r="IY76" i="4"/>
  <c r="IX76" i="4"/>
  <c r="IV76" i="4"/>
  <c r="IT76" i="4"/>
  <c r="IQ76" i="4"/>
  <c r="IP76" i="4"/>
  <c r="IP79" i="4" s="1"/>
  <c r="IN76" i="4"/>
  <c r="IN79" i="4" s="1"/>
  <c r="IL76" i="4"/>
  <c r="II76" i="4"/>
  <c r="IH76" i="4"/>
  <c r="IH79" i="4" s="1"/>
  <c r="IF76" i="4"/>
  <c r="ID76" i="4"/>
  <c r="IA76" i="4"/>
  <c r="HZ76" i="4"/>
  <c r="HZ79" i="4" s="1"/>
  <c r="HX76" i="4"/>
  <c r="HX79" i="4" s="1"/>
  <c r="HV76" i="4"/>
  <c r="HS76" i="4"/>
  <c r="HR76" i="4"/>
  <c r="HP76" i="4"/>
  <c r="HN76" i="4"/>
  <c r="HK76" i="4"/>
  <c r="HJ76" i="4"/>
  <c r="HJ79" i="4" s="1"/>
  <c r="HH76" i="4"/>
  <c r="HH79" i="4" s="1"/>
  <c r="HF76" i="4"/>
  <c r="HC76" i="4"/>
  <c r="HB76" i="4"/>
  <c r="HB79" i="4" s="1"/>
  <c r="GZ76" i="4"/>
  <c r="GX76" i="4"/>
  <c r="GU76" i="4"/>
  <c r="GT76" i="4"/>
  <c r="GT79" i="4" s="1"/>
  <c r="GR76" i="4"/>
  <c r="GR79" i="4" s="1"/>
  <c r="GP76" i="4"/>
  <c r="GM76" i="4"/>
  <c r="GL76" i="4"/>
  <c r="GL79" i="4" s="1"/>
  <c r="GJ76" i="4"/>
  <c r="GH76" i="4"/>
  <c r="GE76" i="4"/>
  <c r="GD76" i="4"/>
  <c r="GD79" i="4" s="1"/>
  <c r="GB76" i="4"/>
  <c r="GB79" i="4" s="1"/>
  <c r="FZ76" i="4"/>
  <c r="FW76" i="4"/>
  <c r="FV76" i="4"/>
  <c r="FV79" i="4" s="1"/>
  <c r="FT76" i="4"/>
  <c r="FR76" i="4"/>
  <c r="FO76" i="4"/>
  <c r="FN76" i="4"/>
  <c r="FN79" i="4" s="1"/>
  <c r="FL76" i="4"/>
  <c r="FL79" i="4" s="1"/>
  <c r="FJ76" i="4"/>
  <c r="FG76" i="4"/>
  <c r="FF76" i="4"/>
  <c r="FF79" i="4" s="1"/>
  <c r="FD76" i="4"/>
  <c r="FB76" i="4"/>
  <c r="EY76" i="4"/>
  <c r="EX76" i="4"/>
  <c r="EX79" i="4" s="1"/>
  <c r="EV76" i="4"/>
  <c r="EV79" i="4" s="1"/>
  <c r="ET76" i="4"/>
  <c r="EQ76" i="4"/>
  <c r="EP76" i="4"/>
  <c r="EP79" i="4" s="1"/>
  <c r="EN76" i="4"/>
  <c r="EL76" i="4"/>
  <c r="EI76" i="4"/>
  <c r="EH76" i="4"/>
  <c r="EH79" i="4" s="1"/>
  <c r="EF76" i="4"/>
  <c r="EF79" i="4" s="1"/>
  <c r="ED76" i="4"/>
  <c r="EA76" i="4"/>
  <c r="DZ76" i="4"/>
  <c r="DX76" i="4"/>
  <c r="DV76" i="4"/>
  <c r="DS76" i="4"/>
  <c r="DR76" i="4"/>
  <c r="DR79" i="4" s="1"/>
  <c r="DP76" i="4"/>
  <c r="DP79" i="4" s="1"/>
  <c r="DN76" i="4"/>
  <c r="DK76" i="4"/>
  <c r="DJ76" i="4"/>
  <c r="DJ79" i="4" s="1"/>
  <c r="DH76" i="4"/>
  <c r="DF76" i="4"/>
  <c r="DC76" i="4"/>
  <c r="DB76" i="4"/>
  <c r="DB79" i="4" s="1"/>
  <c r="CZ76" i="4"/>
  <c r="CZ79" i="4" s="1"/>
  <c r="CX76" i="4"/>
  <c r="CU76" i="4"/>
  <c r="CT76" i="4"/>
  <c r="CT79" i="4" s="1"/>
  <c r="CR76" i="4"/>
  <c r="CP76" i="4"/>
  <c r="CM76" i="4"/>
  <c r="CL76" i="4"/>
  <c r="CJ76" i="4"/>
  <c r="CJ79" i="4" s="1"/>
  <c r="CH76" i="4"/>
  <c r="CE76" i="4"/>
  <c r="CD76" i="4"/>
  <c r="CD79" i="4" s="1"/>
  <c r="CB76" i="4"/>
  <c r="BZ76" i="4"/>
  <c r="BW76" i="4"/>
  <c r="BV76" i="4"/>
  <c r="BT76" i="4"/>
  <c r="BT79" i="4" s="1"/>
  <c r="BR76" i="4"/>
  <c r="BO76" i="4"/>
  <c r="BN76" i="4"/>
  <c r="BN79" i="4" s="1"/>
  <c r="BL76" i="4"/>
  <c r="BJ76" i="4"/>
  <c r="BG76" i="4"/>
  <c r="BF76" i="4"/>
  <c r="BF79" i="4" s="1"/>
  <c r="BD76" i="4"/>
  <c r="BD79" i="4" s="1"/>
  <c r="BB76" i="4"/>
  <c r="AY76" i="4"/>
  <c r="AX76" i="4"/>
  <c r="AV76" i="4"/>
  <c r="AT76" i="4"/>
  <c r="AQ76" i="4"/>
  <c r="AP76" i="4"/>
  <c r="AP79" i="4" s="1"/>
  <c r="AN76" i="4"/>
  <c r="AN79" i="4" s="1"/>
  <c r="AL76" i="4"/>
  <c r="AI76" i="4"/>
  <c r="AH76" i="4"/>
  <c r="AH79" i="4" s="1"/>
  <c r="AF76" i="4"/>
  <c r="AD76" i="4"/>
  <c r="AA76" i="4"/>
  <c r="Z76" i="4"/>
  <c r="Z79" i="4" s="1"/>
  <c r="X76" i="4"/>
  <c r="X79" i="4" s="1"/>
  <c r="V76" i="4"/>
  <c r="S76" i="4"/>
  <c r="R76" i="4"/>
  <c r="R79" i="4" s="1"/>
  <c r="P76" i="4"/>
  <c r="N76" i="4"/>
  <c r="N79" i="4" s="1"/>
  <c r="K76" i="4"/>
  <c r="J76" i="4"/>
  <c r="J79" i="4" s="1"/>
  <c r="H76" i="4"/>
  <c r="F76" i="4"/>
  <c r="F79" i="4" s="1"/>
  <c r="IY73" i="4"/>
  <c r="IX73" i="4"/>
  <c r="IV73" i="4"/>
  <c r="IT73" i="4"/>
  <c r="IQ73" i="4"/>
  <c r="IP73" i="4"/>
  <c r="IN73" i="4"/>
  <c r="IL73" i="4"/>
  <c r="II73" i="4"/>
  <c r="IH73" i="4"/>
  <c r="IF73" i="4"/>
  <c r="ID73" i="4"/>
  <c r="IA73" i="4"/>
  <c r="HZ73" i="4"/>
  <c r="HX73" i="4"/>
  <c r="HV73" i="4"/>
  <c r="HS73" i="4"/>
  <c r="HR73" i="4"/>
  <c r="HP73" i="4"/>
  <c r="HN73" i="4"/>
  <c r="HK73" i="4"/>
  <c r="HJ73" i="4"/>
  <c r="HH73" i="4"/>
  <c r="HF73" i="4"/>
  <c r="HC73" i="4"/>
  <c r="HB73" i="4"/>
  <c r="GZ73" i="4"/>
  <c r="GX73" i="4"/>
  <c r="GU73" i="4"/>
  <c r="GT73" i="4"/>
  <c r="GR73" i="4"/>
  <c r="GP73" i="4"/>
  <c r="GM73" i="4"/>
  <c r="GL73" i="4"/>
  <c r="GJ73" i="4"/>
  <c r="GH73" i="4"/>
  <c r="GE73" i="4"/>
  <c r="GD73" i="4"/>
  <c r="GB73" i="4"/>
  <c r="FZ73" i="4"/>
  <c r="FW73" i="4"/>
  <c r="FV73" i="4"/>
  <c r="FT73" i="4"/>
  <c r="FR73" i="4"/>
  <c r="FO73" i="4"/>
  <c r="FN73" i="4"/>
  <c r="FL73" i="4"/>
  <c r="FJ73" i="4"/>
  <c r="FG73" i="4"/>
  <c r="FF73" i="4"/>
  <c r="FD73" i="4"/>
  <c r="FB73" i="4"/>
  <c r="EY73" i="4"/>
  <c r="EX73" i="4"/>
  <c r="EV73" i="4"/>
  <c r="ET73" i="4"/>
  <c r="EQ73" i="4"/>
  <c r="EP73" i="4"/>
  <c r="EN73" i="4"/>
  <c r="EL73" i="4"/>
  <c r="EI73" i="4"/>
  <c r="EH73" i="4"/>
  <c r="EF73" i="4"/>
  <c r="ED73" i="4"/>
  <c r="EA73" i="4"/>
  <c r="DZ73" i="4"/>
  <c r="DX73" i="4"/>
  <c r="DV73" i="4"/>
  <c r="DS73" i="4"/>
  <c r="DR73" i="4"/>
  <c r="DP73" i="4"/>
  <c r="DN73" i="4"/>
  <c r="DK73" i="4"/>
  <c r="DJ73" i="4"/>
  <c r="DH73" i="4"/>
  <c r="DF73" i="4"/>
  <c r="DC73" i="4"/>
  <c r="DB73" i="4"/>
  <c r="CZ73" i="4"/>
  <c r="CX73" i="4"/>
  <c r="CU73" i="4"/>
  <c r="CT73" i="4"/>
  <c r="CR73" i="4"/>
  <c r="CP73" i="4"/>
  <c r="CM73" i="4"/>
  <c r="CL73" i="4"/>
  <c r="CJ73" i="4"/>
  <c r="CH73" i="4"/>
  <c r="CE73" i="4"/>
  <c r="CD73" i="4"/>
  <c r="CB73" i="4"/>
  <c r="BZ73" i="4"/>
  <c r="BW73" i="4"/>
  <c r="BV73" i="4"/>
  <c r="BT73" i="4"/>
  <c r="BR73" i="4"/>
  <c r="BO73" i="4"/>
  <c r="BN73" i="4"/>
  <c r="BL73" i="4"/>
  <c r="BJ73" i="4"/>
  <c r="BG73" i="4"/>
  <c r="BF73" i="4"/>
  <c r="BD73" i="4"/>
  <c r="BB73" i="4"/>
  <c r="AY73" i="4"/>
  <c r="AX73" i="4"/>
  <c r="AV73" i="4"/>
  <c r="AT73" i="4"/>
  <c r="AQ73" i="4"/>
  <c r="AP73" i="4"/>
  <c r="AN73" i="4"/>
  <c r="AL73" i="4"/>
  <c r="AI73" i="4"/>
  <c r="AH73" i="4"/>
  <c r="AF73" i="4"/>
  <c r="AD73" i="4"/>
  <c r="AA73" i="4"/>
  <c r="Z73" i="4"/>
  <c r="X73" i="4"/>
  <c r="V73" i="4"/>
  <c r="S73" i="4"/>
  <c r="R73" i="4"/>
  <c r="P73" i="4"/>
  <c r="N73" i="4"/>
  <c r="K73" i="4"/>
  <c r="J73" i="4"/>
  <c r="H73" i="4"/>
  <c r="F73" i="4"/>
  <c r="IY72" i="4"/>
  <c r="IX72" i="4"/>
  <c r="IV72" i="4"/>
  <c r="IT72" i="4"/>
  <c r="IQ72" i="4"/>
  <c r="IP72" i="4"/>
  <c r="IN72" i="4"/>
  <c r="IL72" i="4"/>
  <c r="II72" i="4"/>
  <c r="IH72" i="4"/>
  <c r="IF72" i="4"/>
  <c r="ID72" i="4"/>
  <c r="IA72" i="4"/>
  <c r="HZ72" i="4"/>
  <c r="HX72" i="4"/>
  <c r="HV72" i="4"/>
  <c r="HS72" i="4"/>
  <c r="HR72" i="4"/>
  <c r="HP72" i="4"/>
  <c r="HN72" i="4"/>
  <c r="HK72" i="4"/>
  <c r="HJ72" i="4"/>
  <c r="HH72" i="4"/>
  <c r="HF72" i="4"/>
  <c r="HC72" i="4"/>
  <c r="HB72" i="4"/>
  <c r="GZ72" i="4"/>
  <c r="GX72" i="4"/>
  <c r="GU72" i="4"/>
  <c r="GT72" i="4"/>
  <c r="GR72" i="4"/>
  <c r="GP72" i="4"/>
  <c r="GM72" i="4"/>
  <c r="GL72" i="4"/>
  <c r="GJ72" i="4"/>
  <c r="GH72" i="4"/>
  <c r="GE72" i="4"/>
  <c r="GD72" i="4"/>
  <c r="GB72" i="4"/>
  <c r="FZ72" i="4"/>
  <c r="FW72" i="4"/>
  <c r="FV72" i="4"/>
  <c r="FT72" i="4"/>
  <c r="FR72" i="4"/>
  <c r="FO72" i="4"/>
  <c r="FN72" i="4"/>
  <c r="FL72" i="4"/>
  <c r="FJ72" i="4"/>
  <c r="FG72" i="4"/>
  <c r="FF72" i="4"/>
  <c r="FD72" i="4"/>
  <c r="FB72" i="4"/>
  <c r="EY72" i="4"/>
  <c r="EX72" i="4"/>
  <c r="EV72" i="4"/>
  <c r="ET72" i="4"/>
  <c r="EQ72" i="4"/>
  <c r="EP72" i="4"/>
  <c r="EN72" i="4"/>
  <c r="EL72" i="4"/>
  <c r="EI72" i="4"/>
  <c r="EH72" i="4"/>
  <c r="EF72" i="4"/>
  <c r="ED72" i="4"/>
  <c r="EA72" i="4"/>
  <c r="DZ72" i="4"/>
  <c r="DX72" i="4"/>
  <c r="DV72" i="4"/>
  <c r="DS72" i="4"/>
  <c r="DR72" i="4"/>
  <c r="DP72" i="4"/>
  <c r="DN72" i="4"/>
  <c r="DK72" i="4"/>
  <c r="DJ72" i="4"/>
  <c r="DH72" i="4"/>
  <c r="DF72" i="4"/>
  <c r="DC72" i="4"/>
  <c r="DB72" i="4"/>
  <c r="CZ72" i="4"/>
  <c r="CX72" i="4"/>
  <c r="CU72" i="4"/>
  <c r="CT72" i="4"/>
  <c r="CR72" i="4"/>
  <c r="CP72" i="4"/>
  <c r="CM72" i="4"/>
  <c r="CL72" i="4"/>
  <c r="CJ72" i="4"/>
  <c r="CH72" i="4"/>
  <c r="CE72" i="4"/>
  <c r="CD72" i="4"/>
  <c r="CB72" i="4"/>
  <c r="BZ72" i="4"/>
  <c r="BW72" i="4"/>
  <c r="BV72" i="4"/>
  <c r="BT72" i="4"/>
  <c r="BR72" i="4"/>
  <c r="BO72" i="4"/>
  <c r="BN72" i="4"/>
  <c r="BL72" i="4"/>
  <c r="BJ72" i="4"/>
  <c r="BG72" i="4"/>
  <c r="BF72" i="4"/>
  <c r="BD72" i="4"/>
  <c r="BB72" i="4"/>
  <c r="AY72" i="4"/>
  <c r="AX72" i="4"/>
  <c r="AV72" i="4"/>
  <c r="AT72" i="4"/>
  <c r="AQ72" i="4"/>
  <c r="AP72" i="4"/>
  <c r="AN72" i="4"/>
  <c r="AL72" i="4"/>
  <c r="AI72" i="4"/>
  <c r="AH72" i="4"/>
  <c r="AF72" i="4"/>
  <c r="AD72" i="4"/>
  <c r="AA72" i="4"/>
  <c r="Z72" i="4"/>
  <c r="X72" i="4"/>
  <c r="V72" i="4"/>
  <c r="S72" i="4"/>
  <c r="R72" i="4"/>
  <c r="P72" i="4"/>
  <c r="N72" i="4"/>
  <c r="K72" i="4"/>
  <c r="J72" i="4"/>
  <c r="H72" i="4"/>
  <c r="F72" i="4"/>
  <c r="IY71" i="4"/>
  <c r="IX71" i="4"/>
  <c r="IV71" i="4"/>
  <c r="IT71" i="4"/>
  <c r="IQ71" i="4"/>
  <c r="IP71" i="4"/>
  <c r="IN71" i="4"/>
  <c r="IL71" i="4"/>
  <c r="II71" i="4"/>
  <c r="IH71" i="4"/>
  <c r="IF71" i="4"/>
  <c r="ID71" i="4"/>
  <c r="IA71" i="4"/>
  <c r="HZ71" i="4"/>
  <c r="HX71" i="4"/>
  <c r="HV71" i="4"/>
  <c r="HS71" i="4"/>
  <c r="HR71" i="4"/>
  <c r="HP71" i="4"/>
  <c r="HN71" i="4"/>
  <c r="HK71" i="4"/>
  <c r="HJ71" i="4"/>
  <c r="HH71" i="4"/>
  <c r="HF71" i="4"/>
  <c r="HC71" i="4"/>
  <c r="HB71" i="4"/>
  <c r="GZ71" i="4"/>
  <c r="GX71" i="4"/>
  <c r="GU71" i="4"/>
  <c r="GT71" i="4"/>
  <c r="GR71" i="4"/>
  <c r="GP71" i="4"/>
  <c r="GM71" i="4"/>
  <c r="GL71" i="4"/>
  <c r="GJ71" i="4"/>
  <c r="GH71" i="4"/>
  <c r="GE71" i="4"/>
  <c r="GD71" i="4"/>
  <c r="GB71" i="4"/>
  <c r="FZ71" i="4"/>
  <c r="FW71" i="4"/>
  <c r="FV71" i="4"/>
  <c r="FT71" i="4"/>
  <c r="FR71" i="4"/>
  <c r="FO71" i="4"/>
  <c r="FN71" i="4"/>
  <c r="FL71" i="4"/>
  <c r="FJ71" i="4"/>
  <c r="FG71" i="4"/>
  <c r="FF71" i="4"/>
  <c r="FD71" i="4"/>
  <c r="FB71" i="4"/>
  <c r="EY71" i="4"/>
  <c r="EX71" i="4"/>
  <c r="EV71" i="4"/>
  <c r="ET71" i="4"/>
  <c r="EQ71" i="4"/>
  <c r="EP71" i="4"/>
  <c r="EN71" i="4"/>
  <c r="EL71" i="4"/>
  <c r="EI71" i="4"/>
  <c r="EH71" i="4"/>
  <c r="EF71" i="4"/>
  <c r="ED71" i="4"/>
  <c r="EA71" i="4"/>
  <c r="DZ71" i="4"/>
  <c r="DX71" i="4"/>
  <c r="DV71" i="4"/>
  <c r="DS71" i="4"/>
  <c r="DR71" i="4"/>
  <c r="DP71" i="4"/>
  <c r="DN71" i="4"/>
  <c r="DK71" i="4"/>
  <c r="DJ71" i="4"/>
  <c r="DH71" i="4"/>
  <c r="DF71" i="4"/>
  <c r="DC71" i="4"/>
  <c r="DB71" i="4"/>
  <c r="CZ71" i="4"/>
  <c r="CX71" i="4"/>
  <c r="CU71" i="4"/>
  <c r="CT71" i="4"/>
  <c r="CR71" i="4"/>
  <c r="CP71" i="4"/>
  <c r="CM71" i="4"/>
  <c r="CL71" i="4"/>
  <c r="CJ71" i="4"/>
  <c r="CH71" i="4"/>
  <c r="CE71" i="4"/>
  <c r="CD71" i="4"/>
  <c r="CB71" i="4"/>
  <c r="BZ71" i="4"/>
  <c r="BW71" i="4"/>
  <c r="BV71" i="4"/>
  <c r="BT71" i="4"/>
  <c r="BR71" i="4"/>
  <c r="BO71" i="4"/>
  <c r="BN71" i="4"/>
  <c r="BL71" i="4"/>
  <c r="BJ71" i="4"/>
  <c r="BG71" i="4"/>
  <c r="BF71" i="4"/>
  <c r="BD71" i="4"/>
  <c r="BB71" i="4"/>
  <c r="AY71" i="4"/>
  <c r="AX71" i="4"/>
  <c r="AV71" i="4"/>
  <c r="AT71" i="4"/>
  <c r="AQ71" i="4"/>
  <c r="AP71" i="4"/>
  <c r="AN71" i="4"/>
  <c r="AL71" i="4"/>
  <c r="AI71" i="4"/>
  <c r="AH71" i="4"/>
  <c r="AF71" i="4"/>
  <c r="AD71" i="4"/>
  <c r="AA71" i="4"/>
  <c r="Z71" i="4"/>
  <c r="X71" i="4"/>
  <c r="V71" i="4"/>
  <c r="S71" i="4"/>
  <c r="R71" i="4"/>
  <c r="P71" i="4"/>
  <c r="N71" i="4"/>
  <c r="K71" i="4"/>
  <c r="J71" i="4"/>
  <c r="H71" i="4"/>
  <c r="F71" i="4"/>
  <c r="IY69" i="4"/>
  <c r="IX69" i="4"/>
  <c r="IV69" i="4"/>
  <c r="IT69" i="4"/>
  <c r="IQ69" i="4"/>
  <c r="IP69" i="4"/>
  <c r="IN69" i="4"/>
  <c r="IL69" i="4"/>
  <c r="II69" i="4"/>
  <c r="IH69" i="4"/>
  <c r="IF69" i="4"/>
  <c r="ID69" i="4"/>
  <c r="IA69" i="4"/>
  <c r="HZ69" i="4"/>
  <c r="HX69" i="4"/>
  <c r="HV69" i="4"/>
  <c r="HS69" i="4"/>
  <c r="HR69" i="4"/>
  <c r="HP69" i="4"/>
  <c r="HN69" i="4"/>
  <c r="HK69" i="4"/>
  <c r="HF69" i="4"/>
  <c r="HC69" i="4"/>
  <c r="HB69" i="4"/>
  <c r="GZ69" i="4"/>
  <c r="GX69" i="4"/>
  <c r="GU69" i="4"/>
  <c r="GT69" i="4"/>
  <c r="GR69" i="4"/>
  <c r="GP69" i="4"/>
  <c r="GM69" i="4"/>
  <c r="GL69" i="4"/>
  <c r="GJ69" i="4"/>
  <c r="GH69" i="4"/>
  <c r="GE69" i="4"/>
  <c r="GD69" i="4"/>
  <c r="GB69" i="4"/>
  <c r="FZ69" i="4"/>
  <c r="FW69" i="4"/>
  <c r="FV69" i="4"/>
  <c r="FT69" i="4"/>
  <c r="FR69" i="4"/>
  <c r="FO69" i="4"/>
  <c r="FN69" i="4"/>
  <c r="FL69" i="4"/>
  <c r="FJ69" i="4"/>
  <c r="FG69" i="4"/>
  <c r="FF69" i="4"/>
  <c r="FD69" i="4"/>
  <c r="FB69" i="4"/>
  <c r="EY69" i="4"/>
  <c r="EX69" i="4"/>
  <c r="EV69" i="4"/>
  <c r="ET69" i="4"/>
  <c r="EQ69" i="4"/>
  <c r="EP69" i="4"/>
  <c r="EN69" i="4"/>
  <c r="EL69" i="4"/>
  <c r="EI69" i="4"/>
  <c r="EH69" i="4"/>
  <c r="EF69" i="4"/>
  <c r="ED69" i="4"/>
  <c r="EA69" i="4"/>
  <c r="DZ69" i="4"/>
  <c r="DX69" i="4"/>
  <c r="DV69" i="4"/>
  <c r="DS69" i="4"/>
  <c r="DR69" i="4"/>
  <c r="DP69" i="4"/>
  <c r="DN69" i="4"/>
  <c r="DK69" i="4"/>
  <c r="DJ69" i="4"/>
  <c r="DH69" i="4"/>
  <c r="DF69" i="4"/>
  <c r="DC69" i="4"/>
  <c r="DB69" i="4"/>
  <c r="CZ69" i="4"/>
  <c r="CX69" i="4"/>
  <c r="CU69" i="4"/>
  <c r="CT69" i="4"/>
  <c r="CR69" i="4"/>
  <c r="CP69" i="4"/>
  <c r="CM69" i="4"/>
  <c r="CL69" i="4"/>
  <c r="CJ69" i="4"/>
  <c r="CH69" i="4"/>
  <c r="CE69" i="4"/>
  <c r="CD69" i="4"/>
  <c r="CB69" i="4"/>
  <c r="BZ69" i="4"/>
  <c r="BW69" i="4"/>
  <c r="BV69" i="4"/>
  <c r="BT69" i="4"/>
  <c r="BR69" i="4"/>
  <c r="BO69" i="4"/>
  <c r="BN69" i="4"/>
  <c r="BL69" i="4"/>
  <c r="BJ69" i="4"/>
  <c r="BG69" i="4"/>
  <c r="BF69" i="4"/>
  <c r="BD69" i="4"/>
  <c r="BB69" i="4"/>
  <c r="AY69" i="4"/>
  <c r="AT69" i="4"/>
  <c r="AQ69" i="4"/>
  <c r="AP69" i="4"/>
  <c r="AN69" i="4"/>
  <c r="AL69" i="4"/>
  <c r="AI69" i="4"/>
  <c r="AH69" i="4"/>
  <c r="AF69" i="4"/>
  <c r="AD69" i="4"/>
  <c r="AA69" i="4"/>
  <c r="Z69" i="4"/>
  <c r="X69" i="4"/>
  <c r="V69" i="4"/>
  <c r="S69" i="4"/>
  <c r="R69" i="4"/>
  <c r="P69" i="4"/>
  <c r="N69" i="4"/>
  <c r="K69" i="4"/>
  <c r="J69" i="4"/>
  <c r="H69" i="4"/>
  <c r="F69" i="4"/>
  <c r="IY68" i="4"/>
  <c r="IX68" i="4"/>
  <c r="IV68" i="4"/>
  <c r="IT68" i="4"/>
  <c r="IQ68" i="4"/>
  <c r="IP68" i="4"/>
  <c r="IN68" i="4"/>
  <c r="IL68" i="4"/>
  <c r="II68" i="4"/>
  <c r="IH68" i="4"/>
  <c r="IF68" i="4"/>
  <c r="ID68" i="4"/>
  <c r="IA68" i="4"/>
  <c r="HZ68" i="4"/>
  <c r="HX68" i="4"/>
  <c r="HV68" i="4"/>
  <c r="HS68" i="4"/>
  <c r="HR68" i="4"/>
  <c r="HP68" i="4"/>
  <c r="HN68" i="4"/>
  <c r="HK68" i="4"/>
  <c r="HJ68" i="4"/>
  <c r="HH68" i="4"/>
  <c r="HF68" i="4"/>
  <c r="HC68" i="4"/>
  <c r="HB68" i="4"/>
  <c r="GZ68" i="4"/>
  <c r="GX68" i="4"/>
  <c r="GU68" i="4"/>
  <c r="GT68" i="4"/>
  <c r="GR68" i="4"/>
  <c r="GP68" i="4"/>
  <c r="GM68" i="4"/>
  <c r="GL68" i="4"/>
  <c r="GJ68" i="4"/>
  <c r="GH68" i="4"/>
  <c r="GE68" i="4"/>
  <c r="GD68" i="4"/>
  <c r="GB68" i="4"/>
  <c r="FZ68" i="4"/>
  <c r="FW68" i="4"/>
  <c r="FV68" i="4"/>
  <c r="FT68" i="4"/>
  <c r="FR68" i="4"/>
  <c r="FO68" i="4"/>
  <c r="FN68" i="4"/>
  <c r="FL68" i="4"/>
  <c r="FJ68" i="4"/>
  <c r="FG68" i="4"/>
  <c r="FF68" i="4"/>
  <c r="FD68" i="4"/>
  <c r="FB68" i="4"/>
  <c r="EY68" i="4"/>
  <c r="EX68" i="4"/>
  <c r="EV68" i="4"/>
  <c r="ET68" i="4"/>
  <c r="EQ68" i="4"/>
  <c r="EP68" i="4"/>
  <c r="EN68" i="4"/>
  <c r="EL68" i="4"/>
  <c r="EI68" i="4"/>
  <c r="EH68" i="4"/>
  <c r="EF68" i="4"/>
  <c r="ED68" i="4"/>
  <c r="EA68" i="4"/>
  <c r="DZ68" i="4"/>
  <c r="DX68" i="4"/>
  <c r="DV68" i="4"/>
  <c r="DS68" i="4"/>
  <c r="DR68" i="4"/>
  <c r="DP68" i="4"/>
  <c r="DN68" i="4"/>
  <c r="DK68" i="4"/>
  <c r="DJ68" i="4"/>
  <c r="DH68" i="4"/>
  <c r="DF68" i="4"/>
  <c r="DC68" i="4"/>
  <c r="DB68" i="4"/>
  <c r="CZ68" i="4"/>
  <c r="CX68" i="4"/>
  <c r="CU68" i="4"/>
  <c r="CT68" i="4"/>
  <c r="CR68" i="4"/>
  <c r="CP68" i="4"/>
  <c r="CM68" i="4"/>
  <c r="CL68" i="4"/>
  <c r="CJ68" i="4"/>
  <c r="CH68" i="4"/>
  <c r="CE68" i="4"/>
  <c r="CD68" i="4"/>
  <c r="CB68" i="4"/>
  <c r="BZ68" i="4"/>
  <c r="BW68" i="4"/>
  <c r="BV68" i="4"/>
  <c r="BT68" i="4"/>
  <c r="BR68" i="4"/>
  <c r="BO68" i="4"/>
  <c r="BN68" i="4"/>
  <c r="BL68" i="4"/>
  <c r="BJ68" i="4"/>
  <c r="BG68" i="4"/>
  <c r="BF68" i="4"/>
  <c r="BD68" i="4"/>
  <c r="BB68" i="4"/>
  <c r="AY68" i="4"/>
  <c r="AX68" i="4"/>
  <c r="AV68" i="4"/>
  <c r="AQ68" i="4"/>
  <c r="AP68" i="4"/>
  <c r="AN68" i="4"/>
  <c r="AL68" i="4"/>
  <c r="AI68" i="4"/>
  <c r="AH68" i="4"/>
  <c r="AF68" i="4"/>
  <c r="AD68" i="4"/>
  <c r="AA68" i="4"/>
  <c r="Z68" i="4"/>
  <c r="X68" i="4"/>
  <c r="V68" i="4"/>
  <c r="S68" i="4"/>
  <c r="R68" i="4"/>
  <c r="P68" i="4"/>
  <c r="N68" i="4"/>
  <c r="K68" i="4"/>
  <c r="J68" i="4"/>
  <c r="H68" i="4"/>
  <c r="F68" i="4"/>
  <c r="IY67" i="4"/>
  <c r="IX67" i="4"/>
  <c r="IV67" i="4"/>
  <c r="IT67" i="4"/>
  <c r="IQ67" i="4"/>
  <c r="IP67" i="4"/>
  <c r="IN67" i="4"/>
  <c r="IL67" i="4"/>
  <c r="II67" i="4"/>
  <c r="IH67" i="4"/>
  <c r="IF67" i="4"/>
  <c r="ID67" i="4"/>
  <c r="IA67" i="4"/>
  <c r="HZ67" i="4"/>
  <c r="HX67" i="4"/>
  <c r="HV67" i="4"/>
  <c r="HS67" i="4"/>
  <c r="HR67" i="4"/>
  <c r="HP67" i="4"/>
  <c r="HN67" i="4"/>
  <c r="HK67" i="4"/>
  <c r="HJ67" i="4"/>
  <c r="HH67" i="4"/>
  <c r="HF67" i="4"/>
  <c r="HC67" i="4"/>
  <c r="HB67" i="4"/>
  <c r="GZ67" i="4"/>
  <c r="GX67" i="4"/>
  <c r="GU67" i="4"/>
  <c r="GT67" i="4"/>
  <c r="GR67" i="4"/>
  <c r="GP67" i="4"/>
  <c r="GM67" i="4"/>
  <c r="GL67" i="4"/>
  <c r="GJ67" i="4"/>
  <c r="GH67" i="4"/>
  <c r="GE67" i="4"/>
  <c r="GD67" i="4"/>
  <c r="GB67" i="4"/>
  <c r="FZ67" i="4"/>
  <c r="FW67" i="4"/>
  <c r="FV67" i="4"/>
  <c r="FT67" i="4"/>
  <c r="FR67" i="4"/>
  <c r="FO67" i="4"/>
  <c r="FN67" i="4"/>
  <c r="FL67" i="4"/>
  <c r="FJ67" i="4"/>
  <c r="FG67" i="4"/>
  <c r="FF67" i="4"/>
  <c r="FD67" i="4"/>
  <c r="FB67" i="4"/>
  <c r="EY67" i="4"/>
  <c r="EX67" i="4"/>
  <c r="EV67" i="4"/>
  <c r="ET67" i="4"/>
  <c r="EQ67" i="4"/>
  <c r="EP67" i="4"/>
  <c r="EN67" i="4"/>
  <c r="EL67" i="4"/>
  <c r="EI67" i="4"/>
  <c r="EH67" i="4"/>
  <c r="EF67" i="4"/>
  <c r="ED67" i="4"/>
  <c r="EA67" i="4"/>
  <c r="DZ67" i="4"/>
  <c r="DX67" i="4"/>
  <c r="DV67" i="4"/>
  <c r="DS67" i="4"/>
  <c r="DR67" i="4"/>
  <c r="DP67" i="4"/>
  <c r="DN67" i="4"/>
  <c r="DK67" i="4"/>
  <c r="DJ67" i="4"/>
  <c r="DH67" i="4"/>
  <c r="DF67" i="4"/>
  <c r="DC67" i="4"/>
  <c r="DB67" i="4"/>
  <c r="CZ67" i="4"/>
  <c r="CX67" i="4"/>
  <c r="CU67" i="4"/>
  <c r="CT67" i="4"/>
  <c r="CR67" i="4"/>
  <c r="CP67" i="4"/>
  <c r="CM67" i="4"/>
  <c r="CL67" i="4"/>
  <c r="CJ67" i="4"/>
  <c r="CH67" i="4"/>
  <c r="CE67" i="4"/>
  <c r="CD67" i="4"/>
  <c r="CB67" i="4"/>
  <c r="BZ67" i="4"/>
  <c r="BW67" i="4"/>
  <c r="BV67" i="4"/>
  <c r="BT67" i="4"/>
  <c r="BR67" i="4"/>
  <c r="BO67" i="4"/>
  <c r="BN67" i="4"/>
  <c r="BL67" i="4"/>
  <c r="BJ67" i="4"/>
  <c r="BG67" i="4"/>
  <c r="BF67" i="4"/>
  <c r="BD67" i="4"/>
  <c r="BB67" i="4"/>
  <c r="AY67" i="4"/>
  <c r="AX67" i="4"/>
  <c r="AV67" i="4"/>
  <c r="AT67" i="4"/>
  <c r="AQ67" i="4"/>
  <c r="AP67" i="4"/>
  <c r="AN67" i="4"/>
  <c r="AL67" i="4"/>
  <c r="AI67" i="4"/>
  <c r="AH67" i="4"/>
  <c r="AF67" i="4"/>
  <c r="AD67" i="4"/>
  <c r="AA67" i="4"/>
  <c r="Z67" i="4"/>
  <c r="X67" i="4"/>
  <c r="V67" i="4"/>
  <c r="S67" i="4"/>
  <c r="R67" i="4"/>
  <c r="P67" i="4"/>
  <c r="N67" i="4"/>
  <c r="K67" i="4"/>
  <c r="J67" i="4"/>
  <c r="H67" i="4"/>
  <c r="F67" i="4"/>
  <c r="IY64" i="4"/>
  <c r="IX64" i="4"/>
  <c r="IV64" i="4"/>
  <c r="IT64" i="4"/>
  <c r="IQ64" i="4"/>
  <c r="IP64" i="4"/>
  <c r="IN64" i="4"/>
  <c r="IL64" i="4"/>
  <c r="II64" i="4"/>
  <c r="IH64" i="4"/>
  <c r="IF64" i="4"/>
  <c r="ID64" i="4"/>
  <c r="IA64" i="4"/>
  <c r="HZ64" i="4"/>
  <c r="HX64" i="4"/>
  <c r="HV64" i="4"/>
  <c r="HS64" i="4"/>
  <c r="HR64" i="4"/>
  <c r="HP64" i="4"/>
  <c r="HN64" i="4"/>
  <c r="HK64" i="4"/>
  <c r="HJ64" i="4"/>
  <c r="HH64" i="4"/>
  <c r="HF64" i="4"/>
  <c r="HC64" i="4"/>
  <c r="HB64" i="4"/>
  <c r="GZ64" i="4"/>
  <c r="GX64" i="4"/>
  <c r="GU64" i="4"/>
  <c r="GT64" i="4"/>
  <c r="GR64" i="4"/>
  <c r="GP64" i="4"/>
  <c r="GM64" i="4"/>
  <c r="GL64" i="4"/>
  <c r="GJ64" i="4"/>
  <c r="GH64" i="4"/>
  <c r="GE64" i="4"/>
  <c r="GD64" i="4"/>
  <c r="GB64" i="4"/>
  <c r="FZ64" i="4"/>
  <c r="FW64" i="4"/>
  <c r="FV64" i="4"/>
  <c r="FT64" i="4"/>
  <c r="FR64" i="4"/>
  <c r="FO64" i="4"/>
  <c r="FN64" i="4"/>
  <c r="FL64" i="4"/>
  <c r="FJ64" i="4"/>
  <c r="FG64" i="4"/>
  <c r="FF64" i="4"/>
  <c r="FD64" i="4"/>
  <c r="FB64" i="4"/>
  <c r="EY64" i="4"/>
  <c r="EX64" i="4"/>
  <c r="EV64" i="4"/>
  <c r="ET64" i="4"/>
  <c r="EQ64" i="4"/>
  <c r="EP64" i="4"/>
  <c r="EN64" i="4"/>
  <c r="EL64" i="4"/>
  <c r="EI64" i="4"/>
  <c r="EH64" i="4"/>
  <c r="EF64" i="4"/>
  <c r="ED64" i="4"/>
  <c r="EA64" i="4"/>
  <c r="DZ64" i="4"/>
  <c r="DX64" i="4"/>
  <c r="DV64" i="4"/>
  <c r="DS64" i="4"/>
  <c r="DR64" i="4"/>
  <c r="DP64" i="4"/>
  <c r="DN64" i="4"/>
  <c r="DK64" i="4"/>
  <c r="DJ64" i="4"/>
  <c r="DH64" i="4"/>
  <c r="DF64" i="4"/>
  <c r="DC64" i="4"/>
  <c r="DB64" i="4"/>
  <c r="CZ64" i="4"/>
  <c r="CX64" i="4"/>
  <c r="CU64" i="4"/>
  <c r="CT64" i="4"/>
  <c r="CR64" i="4"/>
  <c r="CP64" i="4"/>
  <c r="CM64" i="4"/>
  <c r="CL64" i="4"/>
  <c r="CJ64" i="4"/>
  <c r="CH64" i="4"/>
  <c r="CE64" i="4"/>
  <c r="CD64" i="4"/>
  <c r="CB64" i="4"/>
  <c r="BZ64" i="4"/>
  <c r="BW64" i="4"/>
  <c r="BV64" i="4"/>
  <c r="BT64" i="4"/>
  <c r="BR64" i="4"/>
  <c r="BO64" i="4"/>
  <c r="BN64" i="4"/>
  <c r="BL64" i="4"/>
  <c r="BJ64" i="4"/>
  <c r="BG64" i="4"/>
  <c r="BF64" i="4"/>
  <c r="BD64" i="4"/>
  <c r="BB64" i="4"/>
  <c r="AY64" i="4"/>
  <c r="AX64" i="4"/>
  <c r="AV64" i="4"/>
  <c r="AT64" i="4"/>
  <c r="AQ64" i="4"/>
  <c r="AP64" i="4"/>
  <c r="AN64" i="4"/>
  <c r="AL64" i="4"/>
  <c r="AI64" i="4"/>
  <c r="AH64" i="4"/>
  <c r="AF64" i="4"/>
  <c r="AD64" i="4"/>
  <c r="AA64" i="4"/>
  <c r="Z64" i="4"/>
  <c r="X64" i="4"/>
  <c r="V64" i="4"/>
  <c r="S64" i="4"/>
  <c r="R64" i="4"/>
  <c r="P64" i="4"/>
  <c r="N64" i="4"/>
  <c r="K64" i="4"/>
  <c r="J64" i="4"/>
  <c r="H64" i="4"/>
  <c r="F64" i="4"/>
  <c r="IY63" i="4"/>
  <c r="IX63" i="4"/>
  <c r="IV63" i="4"/>
  <c r="IT63" i="4"/>
  <c r="IQ63" i="4"/>
  <c r="IP63" i="4"/>
  <c r="IN63" i="4"/>
  <c r="IL63" i="4"/>
  <c r="II63" i="4"/>
  <c r="IH63" i="4"/>
  <c r="IF63" i="4"/>
  <c r="ID63" i="4"/>
  <c r="IA63" i="4"/>
  <c r="HZ63" i="4"/>
  <c r="HX63" i="4"/>
  <c r="HV63" i="4"/>
  <c r="HS63" i="4"/>
  <c r="HR63" i="4"/>
  <c r="HP63" i="4"/>
  <c r="HN63" i="4"/>
  <c r="HK63" i="4"/>
  <c r="HJ63" i="4"/>
  <c r="HH63" i="4"/>
  <c r="HF63" i="4"/>
  <c r="HC63" i="4"/>
  <c r="HB63" i="4"/>
  <c r="GZ63" i="4"/>
  <c r="GX63" i="4"/>
  <c r="GU63" i="4"/>
  <c r="GT63" i="4"/>
  <c r="GR63" i="4"/>
  <c r="GP63" i="4"/>
  <c r="GM63" i="4"/>
  <c r="GL63" i="4"/>
  <c r="GJ63" i="4"/>
  <c r="GH63" i="4"/>
  <c r="GE63" i="4"/>
  <c r="GD63" i="4"/>
  <c r="GB63" i="4"/>
  <c r="FZ63" i="4"/>
  <c r="FW63" i="4"/>
  <c r="FV63" i="4"/>
  <c r="FT63" i="4"/>
  <c r="FR63" i="4"/>
  <c r="FO63" i="4"/>
  <c r="FN63" i="4"/>
  <c r="FL63" i="4"/>
  <c r="FJ63" i="4"/>
  <c r="FG63" i="4"/>
  <c r="FF63" i="4"/>
  <c r="FD63" i="4"/>
  <c r="FB63" i="4"/>
  <c r="EY63" i="4"/>
  <c r="EX63" i="4"/>
  <c r="EV63" i="4"/>
  <c r="ET63" i="4"/>
  <c r="EQ63" i="4"/>
  <c r="EP63" i="4"/>
  <c r="EN63" i="4"/>
  <c r="EL63" i="4"/>
  <c r="EI63" i="4"/>
  <c r="EH63" i="4"/>
  <c r="EF63" i="4"/>
  <c r="ED63" i="4"/>
  <c r="EA63" i="4"/>
  <c r="DZ63" i="4"/>
  <c r="DX63" i="4"/>
  <c r="DV63" i="4"/>
  <c r="DS63" i="4"/>
  <c r="DR63" i="4"/>
  <c r="DP63" i="4"/>
  <c r="DN63" i="4"/>
  <c r="DK63" i="4"/>
  <c r="DJ63" i="4"/>
  <c r="DH63" i="4"/>
  <c r="DF63" i="4"/>
  <c r="DC63" i="4"/>
  <c r="DB63" i="4"/>
  <c r="CZ63" i="4"/>
  <c r="CX63" i="4"/>
  <c r="CU63" i="4"/>
  <c r="CT63" i="4"/>
  <c r="CR63" i="4"/>
  <c r="CP63" i="4"/>
  <c r="CM63" i="4"/>
  <c r="CL63" i="4"/>
  <c r="CJ63" i="4"/>
  <c r="CH63" i="4"/>
  <c r="CE63" i="4"/>
  <c r="CD63" i="4"/>
  <c r="CB63" i="4"/>
  <c r="BZ63" i="4"/>
  <c r="BW63" i="4"/>
  <c r="BV63" i="4"/>
  <c r="BT63" i="4"/>
  <c r="BR63" i="4"/>
  <c r="BO63" i="4"/>
  <c r="BN63" i="4"/>
  <c r="BL63" i="4"/>
  <c r="BJ63" i="4"/>
  <c r="BG63" i="4"/>
  <c r="BF63" i="4"/>
  <c r="BD63" i="4"/>
  <c r="BB63" i="4"/>
  <c r="AY63" i="4"/>
  <c r="AX63" i="4"/>
  <c r="AV63" i="4"/>
  <c r="AT63" i="4"/>
  <c r="AQ63" i="4"/>
  <c r="AP63" i="4"/>
  <c r="AN63" i="4"/>
  <c r="AL63" i="4"/>
  <c r="AI63" i="4"/>
  <c r="AH63" i="4"/>
  <c r="AF63" i="4"/>
  <c r="AD63" i="4"/>
  <c r="AA63" i="4"/>
  <c r="Z63" i="4"/>
  <c r="X63" i="4"/>
  <c r="V63" i="4"/>
  <c r="S63" i="4"/>
  <c r="R63" i="4"/>
  <c r="P63" i="4"/>
  <c r="N63" i="4"/>
  <c r="K63" i="4"/>
  <c r="J63" i="4"/>
  <c r="H63" i="4"/>
  <c r="F63" i="4"/>
  <c r="IY62" i="4"/>
  <c r="IX62" i="4"/>
  <c r="IV62" i="4"/>
  <c r="IT62" i="4"/>
  <c r="IQ62" i="4"/>
  <c r="IP62" i="4"/>
  <c r="IN62" i="4"/>
  <c r="IL62" i="4"/>
  <c r="II62" i="4"/>
  <c r="IH62" i="4"/>
  <c r="IF62" i="4"/>
  <c r="ID62" i="4"/>
  <c r="IA62" i="4"/>
  <c r="HZ62" i="4"/>
  <c r="HX62" i="4"/>
  <c r="HV62" i="4"/>
  <c r="HS62" i="4"/>
  <c r="HR62" i="4"/>
  <c r="HP62" i="4"/>
  <c r="HN62" i="4"/>
  <c r="HK62" i="4"/>
  <c r="HJ62" i="4"/>
  <c r="HH62" i="4"/>
  <c r="HF62" i="4"/>
  <c r="HC62" i="4"/>
  <c r="HB62" i="4"/>
  <c r="GZ62" i="4"/>
  <c r="GX62" i="4"/>
  <c r="GU62" i="4"/>
  <c r="GT62" i="4"/>
  <c r="GR62" i="4"/>
  <c r="GP62" i="4"/>
  <c r="GM62" i="4"/>
  <c r="GL62" i="4"/>
  <c r="GJ62" i="4"/>
  <c r="GE62" i="4"/>
  <c r="GD62" i="4"/>
  <c r="GB62" i="4"/>
  <c r="FZ62" i="4"/>
  <c r="FW62" i="4"/>
  <c r="FV62" i="4"/>
  <c r="FT62" i="4"/>
  <c r="FR62" i="4"/>
  <c r="FO62" i="4"/>
  <c r="FN62" i="4"/>
  <c r="FL62" i="4"/>
  <c r="FJ62" i="4"/>
  <c r="FG62" i="4"/>
  <c r="FF62" i="4"/>
  <c r="FD62" i="4"/>
  <c r="FB62" i="4"/>
  <c r="EY62" i="4"/>
  <c r="EX62" i="4"/>
  <c r="EV62" i="4"/>
  <c r="ET62" i="4"/>
  <c r="EQ62" i="4"/>
  <c r="EP62" i="4"/>
  <c r="EN62" i="4"/>
  <c r="EL62" i="4"/>
  <c r="EI62" i="4"/>
  <c r="EH62" i="4"/>
  <c r="EF62" i="4"/>
  <c r="ED62" i="4"/>
  <c r="EA62" i="4"/>
  <c r="DZ62" i="4"/>
  <c r="DX62" i="4"/>
  <c r="DV62" i="4"/>
  <c r="DS62" i="4"/>
  <c r="DR62" i="4"/>
  <c r="DP62" i="4"/>
  <c r="DN62" i="4"/>
  <c r="DK62" i="4"/>
  <c r="DJ62" i="4"/>
  <c r="DH62" i="4"/>
  <c r="DF62" i="4"/>
  <c r="DC62" i="4"/>
  <c r="DB62" i="4"/>
  <c r="CZ62" i="4"/>
  <c r="CX62" i="4"/>
  <c r="CU62" i="4"/>
  <c r="CT62" i="4"/>
  <c r="CR62" i="4"/>
  <c r="CP62" i="4"/>
  <c r="CM62" i="4"/>
  <c r="CL62" i="4"/>
  <c r="CJ62" i="4"/>
  <c r="CH62" i="4"/>
  <c r="CE62" i="4"/>
  <c r="CD62" i="4"/>
  <c r="CB62" i="4"/>
  <c r="BZ62" i="4"/>
  <c r="BW62" i="4"/>
  <c r="BV62" i="4"/>
  <c r="BT62" i="4"/>
  <c r="BR62" i="4"/>
  <c r="BO62" i="4"/>
  <c r="BN62" i="4"/>
  <c r="BL62" i="4"/>
  <c r="BJ62" i="4"/>
  <c r="BG62" i="4"/>
  <c r="BF62" i="4"/>
  <c r="BD62" i="4"/>
  <c r="BB62" i="4"/>
  <c r="AY62" i="4"/>
  <c r="AX62" i="4"/>
  <c r="AV62" i="4"/>
  <c r="AT62" i="4"/>
  <c r="AQ62" i="4"/>
  <c r="AP62" i="4"/>
  <c r="AN62" i="4"/>
  <c r="AL62" i="4"/>
  <c r="AI62" i="4"/>
  <c r="AH62" i="4"/>
  <c r="AF62" i="4"/>
  <c r="AD62" i="4"/>
  <c r="AA62" i="4"/>
  <c r="Z62" i="4"/>
  <c r="X62" i="4"/>
  <c r="V62" i="4"/>
  <c r="S62" i="4"/>
  <c r="R62" i="4"/>
  <c r="P62" i="4"/>
  <c r="N62" i="4"/>
  <c r="K62" i="4"/>
  <c r="J62" i="4"/>
  <c r="H62" i="4"/>
  <c r="F62" i="4"/>
  <c r="IY60" i="4"/>
  <c r="IX60" i="4"/>
  <c r="IV60" i="4"/>
  <c r="IT60" i="4"/>
  <c r="IQ60" i="4"/>
  <c r="IP60" i="4"/>
  <c r="IN60" i="4"/>
  <c r="IL60" i="4"/>
  <c r="II60" i="4"/>
  <c r="IH60" i="4"/>
  <c r="IF60" i="4"/>
  <c r="ID60" i="4"/>
  <c r="IA60" i="4"/>
  <c r="HZ60" i="4"/>
  <c r="HX60" i="4"/>
  <c r="HV60" i="4"/>
  <c r="HS60" i="4"/>
  <c r="HR60" i="4"/>
  <c r="HP60" i="4"/>
  <c r="HN60" i="4"/>
  <c r="HK60" i="4"/>
  <c r="HJ60" i="4"/>
  <c r="HH60" i="4"/>
  <c r="HF60" i="4"/>
  <c r="HC60" i="4"/>
  <c r="HB60" i="4"/>
  <c r="GZ60" i="4"/>
  <c r="GX60" i="4"/>
  <c r="GU60" i="4"/>
  <c r="GT60" i="4"/>
  <c r="GR60" i="4"/>
  <c r="GP60" i="4"/>
  <c r="GM60" i="4"/>
  <c r="GL60" i="4"/>
  <c r="GJ60" i="4"/>
  <c r="GH60" i="4"/>
  <c r="GE60" i="4"/>
  <c r="GD60" i="4"/>
  <c r="GB60" i="4"/>
  <c r="FZ60" i="4"/>
  <c r="FW60" i="4"/>
  <c r="FV60" i="4"/>
  <c r="FT60" i="4"/>
  <c r="FR60" i="4"/>
  <c r="FO60" i="4"/>
  <c r="FN60" i="4"/>
  <c r="FL60" i="4"/>
  <c r="FJ60" i="4"/>
  <c r="FG60" i="4"/>
  <c r="FF60" i="4"/>
  <c r="FD60" i="4"/>
  <c r="FB60" i="4"/>
  <c r="EY60" i="4"/>
  <c r="EX60" i="4"/>
  <c r="EV60" i="4"/>
  <c r="ET60" i="4"/>
  <c r="EQ60" i="4"/>
  <c r="EP60" i="4"/>
  <c r="EN60" i="4"/>
  <c r="EL60" i="4"/>
  <c r="EI60" i="4"/>
  <c r="EH60" i="4"/>
  <c r="EF60" i="4"/>
  <c r="ED60" i="4"/>
  <c r="EA60" i="4"/>
  <c r="DZ60" i="4"/>
  <c r="DX60" i="4"/>
  <c r="DV60" i="4"/>
  <c r="DS60" i="4"/>
  <c r="DR60" i="4"/>
  <c r="DP60" i="4"/>
  <c r="DN60" i="4"/>
  <c r="DK60" i="4"/>
  <c r="DJ60" i="4"/>
  <c r="DH60" i="4"/>
  <c r="DF60" i="4"/>
  <c r="DC60" i="4"/>
  <c r="DB60" i="4"/>
  <c r="CZ60" i="4"/>
  <c r="CX60" i="4"/>
  <c r="CU60" i="4"/>
  <c r="CT60" i="4"/>
  <c r="CR60" i="4"/>
  <c r="CP60" i="4"/>
  <c r="CM60" i="4"/>
  <c r="CL60" i="4"/>
  <c r="CJ60" i="4"/>
  <c r="CH60" i="4"/>
  <c r="CE60" i="4"/>
  <c r="CD60" i="4"/>
  <c r="CB60" i="4"/>
  <c r="BZ60" i="4"/>
  <c r="BW60" i="4"/>
  <c r="BV60" i="4"/>
  <c r="BT60" i="4"/>
  <c r="BR60" i="4"/>
  <c r="BO60" i="4"/>
  <c r="BN60" i="4"/>
  <c r="BL60" i="4"/>
  <c r="BJ60" i="4"/>
  <c r="BG60" i="4"/>
  <c r="BF60" i="4"/>
  <c r="BD60" i="4"/>
  <c r="BB60" i="4"/>
  <c r="AY60" i="4"/>
  <c r="AX60" i="4"/>
  <c r="AV60" i="4"/>
  <c r="AT60" i="4"/>
  <c r="AQ60" i="4"/>
  <c r="AP60" i="4"/>
  <c r="AN60" i="4"/>
  <c r="AL60" i="4"/>
  <c r="AI60" i="4"/>
  <c r="AH60" i="4"/>
  <c r="AF60" i="4"/>
  <c r="AD60" i="4"/>
  <c r="AA60" i="4"/>
  <c r="Z60" i="4"/>
  <c r="X60" i="4"/>
  <c r="V60" i="4"/>
  <c r="S60" i="4"/>
  <c r="R60" i="4"/>
  <c r="P60" i="4"/>
  <c r="N60" i="4"/>
  <c r="K60" i="4"/>
  <c r="J60" i="4"/>
  <c r="H60" i="4"/>
  <c r="F60" i="4"/>
  <c r="IY59" i="4"/>
  <c r="IX59" i="4"/>
  <c r="IV59" i="4"/>
  <c r="IT59" i="4"/>
  <c r="IQ59" i="4"/>
  <c r="IP59" i="4"/>
  <c r="IN59" i="4"/>
  <c r="IL59" i="4"/>
  <c r="II59" i="4"/>
  <c r="IH59" i="4"/>
  <c r="IF59" i="4"/>
  <c r="ID59" i="4"/>
  <c r="IA59" i="4"/>
  <c r="HZ59" i="4"/>
  <c r="HX59" i="4"/>
  <c r="HV59" i="4"/>
  <c r="HS59" i="4"/>
  <c r="HR59" i="4"/>
  <c r="HP59" i="4"/>
  <c r="HN59" i="4"/>
  <c r="HK59" i="4"/>
  <c r="HJ59" i="4"/>
  <c r="HH59" i="4"/>
  <c r="HF59" i="4"/>
  <c r="HC59" i="4"/>
  <c r="HB59" i="4"/>
  <c r="GZ59" i="4"/>
  <c r="GX59" i="4"/>
  <c r="GU59" i="4"/>
  <c r="GT59" i="4"/>
  <c r="GR59" i="4"/>
  <c r="GP59" i="4"/>
  <c r="GM59" i="4"/>
  <c r="GL59" i="4"/>
  <c r="GJ59" i="4"/>
  <c r="GH59" i="4"/>
  <c r="GE59" i="4"/>
  <c r="GD59" i="4"/>
  <c r="GB59" i="4"/>
  <c r="FZ59" i="4"/>
  <c r="FW59" i="4"/>
  <c r="FV59" i="4"/>
  <c r="FT59" i="4"/>
  <c r="FR59" i="4"/>
  <c r="FO59" i="4"/>
  <c r="FN59" i="4"/>
  <c r="FL59" i="4"/>
  <c r="FJ59" i="4"/>
  <c r="FG59" i="4"/>
  <c r="FF59" i="4"/>
  <c r="FD59" i="4"/>
  <c r="FB59" i="4"/>
  <c r="EY59" i="4"/>
  <c r="EX59" i="4"/>
  <c r="EV59" i="4"/>
  <c r="ET59" i="4"/>
  <c r="EQ59" i="4"/>
  <c r="EP59" i="4"/>
  <c r="EN59" i="4"/>
  <c r="EL59" i="4"/>
  <c r="EI59" i="4"/>
  <c r="EH59" i="4"/>
  <c r="EF59" i="4"/>
  <c r="ED59" i="4"/>
  <c r="EA59" i="4"/>
  <c r="DZ59" i="4"/>
  <c r="DX59" i="4"/>
  <c r="DV59" i="4"/>
  <c r="DS59" i="4"/>
  <c r="DR59" i="4"/>
  <c r="DP59" i="4"/>
  <c r="DN59" i="4"/>
  <c r="DK59" i="4"/>
  <c r="DJ59" i="4"/>
  <c r="DH59" i="4"/>
  <c r="DF59" i="4"/>
  <c r="DC59" i="4"/>
  <c r="DB59" i="4"/>
  <c r="CZ59" i="4"/>
  <c r="CX59" i="4"/>
  <c r="CU59" i="4"/>
  <c r="CT59" i="4"/>
  <c r="CR59" i="4"/>
  <c r="CP59" i="4"/>
  <c r="CM59" i="4"/>
  <c r="CL59" i="4"/>
  <c r="CJ59" i="4"/>
  <c r="CH59" i="4"/>
  <c r="CE59" i="4"/>
  <c r="CD59" i="4"/>
  <c r="CB59" i="4"/>
  <c r="BZ59" i="4"/>
  <c r="BW59" i="4"/>
  <c r="BV59" i="4"/>
  <c r="BT59" i="4"/>
  <c r="BR59" i="4"/>
  <c r="BO59" i="4"/>
  <c r="BN59" i="4"/>
  <c r="BL59" i="4"/>
  <c r="BJ59" i="4"/>
  <c r="BG59" i="4"/>
  <c r="BF59" i="4"/>
  <c r="BD59" i="4"/>
  <c r="BB59" i="4"/>
  <c r="AY59" i="4"/>
  <c r="AX59" i="4"/>
  <c r="AV59" i="4"/>
  <c r="AT59" i="4"/>
  <c r="AQ59" i="4"/>
  <c r="AP59" i="4"/>
  <c r="AN59" i="4"/>
  <c r="AL59" i="4"/>
  <c r="AI59" i="4"/>
  <c r="AH59" i="4"/>
  <c r="AF59" i="4"/>
  <c r="AD59" i="4"/>
  <c r="AA59" i="4"/>
  <c r="Z59" i="4"/>
  <c r="X59" i="4"/>
  <c r="V59" i="4"/>
  <c r="S59" i="4"/>
  <c r="R59" i="4"/>
  <c r="P59" i="4"/>
  <c r="N59" i="4"/>
  <c r="K59" i="4"/>
  <c r="J59" i="4"/>
  <c r="H59" i="4"/>
  <c r="F59" i="4"/>
  <c r="IY58" i="4"/>
  <c r="IX58" i="4"/>
  <c r="IV58" i="4"/>
  <c r="IT58" i="4"/>
  <c r="IQ58" i="4"/>
  <c r="IP58" i="4"/>
  <c r="IN58" i="4"/>
  <c r="IL58" i="4"/>
  <c r="II58" i="4"/>
  <c r="IH58" i="4"/>
  <c r="IF58" i="4"/>
  <c r="ID58" i="4"/>
  <c r="IA58" i="4"/>
  <c r="HZ58" i="4"/>
  <c r="HX58" i="4"/>
  <c r="HV58" i="4"/>
  <c r="HS58" i="4"/>
  <c r="HR58" i="4"/>
  <c r="HP58" i="4"/>
  <c r="HN58" i="4"/>
  <c r="HK58" i="4"/>
  <c r="HJ58" i="4"/>
  <c r="HH58" i="4"/>
  <c r="HF58" i="4"/>
  <c r="HC58" i="4"/>
  <c r="HB58" i="4"/>
  <c r="GZ58" i="4"/>
  <c r="GX58" i="4"/>
  <c r="GU58" i="4"/>
  <c r="GT58" i="4"/>
  <c r="GR58" i="4"/>
  <c r="GP58" i="4"/>
  <c r="GM58" i="4"/>
  <c r="GL58" i="4"/>
  <c r="GJ58" i="4"/>
  <c r="GE58" i="4"/>
  <c r="GD58" i="4"/>
  <c r="GB58" i="4"/>
  <c r="FZ58" i="4"/>
  <c r="FW58" i="4"/>
  <c r="FV58" i="4"/>
  <c r="FT58" i="4"/>
  <c r="FR58" i="4"/>
  <c r="FO58" i="4"/>
  <c r="FN58" i="4"/>
  <c r="FL58" i="4"/>
  <c r="FJ58" i="4"/>
  <c r="FG58" i="4"/>
  <c r="FF58" i="4"/>
  <c r="FD58" i="4"/>
  <c r="FB58" i="4"/>
  <c r="EY58" i="4"/>
  <c r="EX58" i="4"/>
  <c r="EV58" i="4"/>
  <c r="ET58" i="4"/>
  <c r="EQ58" i="4"/>
  <c r="EP58" i="4"/>
  <c r="EN58" i="4"/>
  <c r="EL58" i="4"/>
  <c r="EI58" i="4"/>
  <c r="EH58" i="4"/>
  <c r="EF58" i="4"/>
  <c r="ED58" i="4"/>
  <c r="EA58" i="4"/>
  <c r="DZ58" i="4"/>
  <c r="DX58" i="4"/>
  <c r="DV58" i="4"/>
  <c r="DS58" i="4"/>
  <c r="DR58" i="4"/>
  <c r="DP58" i="4"/>
  <c r="DN58" i="4"/>
  <c r="DK58" i="4"/>
  <c r="DJ58" i="4"/>
  <c r="DH58" i="4"/>
  <c r="DF58" i="4"/>
  <c r="DC58" i="4"/>
  <c r="DB58" i="4"/>
  <c r="CZ58" i="4"/>
  <c r="CX58" i="4"/>
  <c r="CU58" i="4"/>
  <c r="CT58" i="4"/>
  <c r="CR58" i="4"/>
  <c r="CP58" i="4"/>
  <c r="CM58" i="4"/>
  <c r="CL58" i="4"/>
  <c r="CJ58" i="4"/>
  <c r="CH58" i="4"/>
  <c r="CE58" i="4"/>
  <c r="CD58" i="4"/>
  <c r="CB58" i="4"/>
  <c r="BZ58" i="4"/>
  <c r="BW58" i="4"/>
  <c r="BV58" i="4"/>
  <c r="BT58" i="4"/>
  <c r="BR58" i="4"/>
  <c r="BO58" i="4"/>
  <c r="BN58" i="4"/>
  <c r="BL58" i="4"/>
  <c r="BJ58" i="4"/>
  <c r="BG58" i="4"/>
  <c r="BF58" i="4"/>
  <c r="BD58" i="4"/>
  <c r="BB58" i="4"/>
  <c r="AY58" i="4"/>
  <c r="AX58" i="4"/>
  <c r="AV58" i="4"/>
  <c r="AT58" i="4"/>
  <c r="AQ58" i="4"/>
  <c r="AP58" i="4"/>
  <c r="AN58" i="4"/>
  <c r="AL58" i="4"/>
  <c r="AI58" i="4"/>
  <c r="AH58" i="4"/>
  <c r="AF58" i="4"/>
  <c r="AD58" i="4"/>
  <c r="AA58" i="4"/>
  <c r="Z58" i="4"/>
  <c r="X58" i="4"/>
  <c r="V58" i="4"/>
  <c r="S58" i="4"/>
  <c r="R58" i="4"/>
  <c r="P58" i="4"/>
  <c r="N58" i="4"/>
  <c r="K58" i="4"/>
  <c r="J58" i="4"/>
  <c r="H58" i="4"/>
  <c r="F58" i="4"/>
  <c r="IY55" i="4"/>
  <c r="IX55" i="4"/>
  <c r="IV55" i="4"/>
  <c r="IT55" i="4"/>
  <c r="IQ55" i="4"/>
  <c r="IP55" i="4"/>
  <c r="IN55" i="4"/>
  <c r="IL55" i="4"/>
  <c r="II55" i="4"/>
  <c r="IH55" i="4"/>
  <c r="IF55" i="4"/>
  <c r="ID55" i="4"/>
  <c r="IA55" i="4"/>
  <c r="HZ55" i="4"/>
  <c r="HX55" i="4"/>
  <c r="HV55" i="4"/>
  <c r="HS55" i="4"/>
  <c r="HR55" i="4"/>
  <c r="HP55" i="4"/>
  <c r="HN55" i="4"/>
  <c r="HK55" i="4"/>
  <c r="HJ55" i="4"/>
  <c r="HH55" i="4"/>
  <c r="HF55" i="4"/>
  <c r="HC55" i="4"/>
  <c r="HB55" i="4"/>
  <c r="GZ55" i="4"/>
  <c r="GX55" i="4"/>
  <c r="GU55" i="4"/>
  <c r="GT55" i="4"/>
  <c r="GR55" i="4"/>
  <c r="GP55" i="4"/>
  <c r="GM55" i="4"/>
  <c r="GL55" i="4"/>
  <c r="GJ55" i="4"/>
  <c r="GH55" i="4"/>
  <c r="GE55" i="4"/>
  <c r="GD55" i="4"/>
  <c r="GB55" i="4"/>
  <c r="FZ55" i="4"/>
  <c r="FW55" i="4"/>
  <c r="FV55" i="4"/>
  <c r="FT55" i="4"/>
  <c r="FR55" i="4"/>
  <c r="FO55" i="4"/>
  <c r="FN55" i="4"/>
  <c r="FL55" i="4"/>
  <c r="FJ55" i="4"/>
  <c r="FG55" i="4"/>
  <c r="FF55" i="4"/>
  <c r="FD55" i="4"/>
  <c r="FB55" i="4"/>
  <c r="EY55" i="4"/>
  <c r="EX55" i="4"/>
  <c r="EV55" i="4"/>
  <c r="ET55" i="4"/>
  <c r="EQ55" i="4"/>
  <c r="EP55" i="4"/>
  <c r="EN55" i="4"/>
  <c r="EL55" i="4"/>
  <c r="EI55" i="4"/>
  <c r="EH55" i="4"/>
  <c r="EF55" i="4"/>
  <c r="ED55" i="4"/>
  <c r="EA55" i="4"/>
  <c r="DZ55" i="4"/>
  <c r="DX55" i="4"/>
  <c r="DV55" i="4"/>
  <c r="DS55" i="4"/>
  <c r="DR55" i="4"/>
  <c r="DP55" i="4"/>
  <c r="DN55" i="4"/>
  <c r="DK55" i="4"/>
  <c r="DJ55" i="4"/>
  <c r="DH55" i="4"/>
  <c r="DF55" i="4"/>
  <c r="DC55" i="4"/>
  <c r="DB55" i="4"/>
  <c r="CZ55" i="4"/>
  <c r="CX55" i="4"/>
  <c r="CU55" i="4"/>
  <c r="CT55" i="4"/>
  <c r="CR55" i="4"/>
  <c r="CP55" i="4"/>
  <c r="CM55" i="4"/>
  <c r="CL55" i="4"/>
  <c r="CJ55" i="4"/>
  <c r="CH55" i="4"/>
  <c r="CE55" i="4"/>
  <c r="CD55" i="4"/>
  <c r="CB55" i="4"/>
  <c r="BZ55" i="4"/>
  <c r="BW55" i="4"/>
  <c r="BV55" i="4"/>
  <c r="BT55" i="4"/>
  <c r="BR55" i="4"/>
  <c r="BO55" i="4"/>
  <c r="BN55" i="4"/>
  <c r="BL55" i="4"/>
  <c r="BJ55" i="4"/>
  <c r="BG55" i="4"/>
  <c r="BF55" i="4"/>
  <c r="BD55" i="4"/>
  <c r="BB55" i="4"/>
  <c r="AY55" i="4"/>
  <c r="AX55" i="4"/>
  <c r="AV55" i="4"/>
  <c r="AT55" i="4"/>
  <c r="AQ55" i="4"/>
  <c r="AP55" i="4"/>
  <c r="AN55" i="4"/>
  <c r="AL55" i="4"/>
  <c r="AI55" i="4"/>
  <c r="AH55" i="4"/>
  <c r="AF55" i="4"/>
  <c r="AD55" i="4"/>
  <c r="AA55" i="4"/>
  <c r="Z55" i="4"/>
  <c r="X55" i="4"/>
  <c r="V55" i="4"/>
  <c r="S55" i="4"/>
  <c r="R55" i="4"/>
  <c r="P55" i="4"/>
  <c r="N55" i="4"/>
  <c r="K55" i="4"/>
  <c r="J55" i="4"/>
  <c r="H55" i="4"/>
  <c r="F55" i="4"/>
  <c r="IY54" i="4"/>
  <c r="IX54" i="4"/>
  <c r="IV54" i="4"/>
  <c r="IT54" i="4"/>
  <c r="IQ54" i="4"/>
  <c r="IP54" i="4"/>
  <c r="IN54" i="4"/>
  <c r="IL54" i="4"/>
  <c r="II54" i="4"/>
  <c r="IH54" i="4"/>
  <c r="IF54" i="4"/>
  <c r="ID54" i="4"/>
  <c r="IA54" i="4"/>
  <c r="HZ54" i="4"/>
  <c r="HX54" i="4"/>
  <c r="HV54" i="4"/>
  <c r="HS54" i="4"/>
  <c r="HR54" i="4"/>
  <c r="HP54" i="4"/>
  <c r="HN54" i="4"/>
  <c r="HK54" i="4"/>
  <c r="HJ54" i="4"/>
  <c r="HH54" i="4"/>
  <c r="HF54" i="4"/>
  <c r="HC54" i="4"/>
  <c r="HB54" i="4"/>
  <c r="GZ54" i="4"/>
  <c r="GX54" i="4"/>
  <c r="GU54" i="4"/>
  <c r="GT54" i="4"/>
  <c r="GR54" i="4"/>
  <c r="GP54" i="4"/>
  <c r="GM54" i="4"/>
  <c r="GL54" i="4"/>
  <c r="GJ54" i="4"/>
  <c r="GH54" i="4"/>
  <c r="GE54" i="4"/>
  <c r="GD54" i="4"/>
  <c r="GB54" i="4"/>
  <c r="FZ54" i="4"/>
  <c r="FW54" i="4"/>
  <c r="FV54" i="4"/>
  <c r="FT54" i="4"/>
  <c r="FR54" i="4"/>
  <c r="FO54" i="4"/>
  <c r="FN54" i="4"/>
  <c r="FL54" i="4"/>
  <c r="FJ54" i="4"/>
  <c r="FG54" i="4"/>
  <c r="FF54" i="4"/>
  <c r="FD54" i="4"/>
  <c r="FB54" i="4"/>
  <c r="EY54" i="4"/>
  <c r="EX54" i="4"/>
  <c r="EV54" i="4"/>
  <c r="ET54" i="4"/>
  <c r="EQ54" i="4"/>
  <c r="EP54" i="4"/>
  <c r="EN54" i="4"/>
  <c r="EL54" i="4"/>
  <c r="EI54" i="4"/>
  <c r="EH54" i="4"/>
  <c r="EF54" i="4"/>
  <c r="ED54" i="4"/>
  <c r="EA54" i="4"/>
  <c r="DZ54" i="4"/>
  <c r="DX54" i="4"/>
  <c r="DV54" i="4"/>
  <c r="DS54" i="4"/>
  <c r="DR54" i="4"/>
  <c r="DP54" i="4"/>
  <c r="DN54" i="4"/>
  <c r="DK54" i="4"/>
  <c r="DJ54" i="4"/>
  <c r="DH54" i="4"/>
  <c r="DF54" i="4"/>
  <c r="DC54" i="4"/>
  <c r="DB54" i="4"/>
  <c r="CZ54" i="4"/>
  <c r="CX54" i="4"/>
  <c r="CU54" i="4"/>
  <c r="CT54" i="4"/>
  <c r="CR54" i="4"/>
  <c r="CP54" i="4"/>
  <c r="CM54" i="4"/>
  <c r="CL54" i="4"/>
  <c r="CJ54" i="4"/>
  <c r="CH54" i="4"/>
  <c r="CE54" i="4"/>
  <c r="CD54" i="4"/>
  <c r="CB54" i="4"/>
  <c r="BZ54" i="4"/>
  <c r="BW54" i="4"/>
  <c r="BV54" i="4"/>
  <c r="BT54" i="4"/>
  <c r="BR54" i="4"/>
  <c r="BO54" i="4"/>
  <c r="BN54" i="4"/>
  <c r="BL54" i="4"/>
  <c r="BJ54" i="4"/>
  <c r="BG54" i="4"/>
  <c r="BF54" i="4"/>
  <c r="BD54" i="4"/>
  <c r="BB54" i="4"/>
  <c r="AY54" i="4"/>
  <c r="AX54" i="4"/>
  <c r="AV54" i="4"/>
  <c r="AT54" i="4"/>
  <c r="AQ54" i="4"/>
  <c r="AP54" i="4"/>
  <c r="AN54" i="4"/>
  <c r="AL54" i="4"/>
  <c r="AI54" i="4"/>
  <c r="AH54" i="4"/>
  <c r="AF54" i="4"/>
  <c r="AD54" i="4"/>
  <c r="AA54" i="4"/>
  <c r="Z54" i="4"/>
  <c r="X54" i="4"/>
  <c r="V54" i="4"/>
  <c r="S54" i="4"/>
  <c r="R54" i="4"/>
  <c r="P54" i="4"/>
  <c r="N54" i="4"/>
  <c r="K54" i="4"/>
  <c r="J54" i="4"/>
  <c r="H54" i="4"/>
  <c r="F54" i="4"/>
  <c r="IY53" i="4"/>
  <c r="IX53" i="4"/>
  <c r="IV53" i="4"/>
  <c r="IT53" i="4"/>
  <c r="IQ53" i="4"/>
  <c r="IP53" i="4"/>
  <c r="IN53" i="4"/>
  <c r="IL53" i="4"/>
  <c r="IL74" i="4" s="1"/>
  <c r="II53" i="4"/>
  <c r="IH53" i="4"/>
  <c r="IF53" i="4"/>
  <c r="ID53" i="4"/>
  <c r="ID74" i="4" s="1"/>
  <c r="IA53" i="4"/>
  <c r="HZ53" i="4"/>
  <c r="HX53" i="4"/>
  <c r="HV53" i="4"/>
  <c r="HV74" i="4" s="1"/>
  <c r="HS53" i="4"/>
  <c r="HR53" i="4"/>
  <c r="HP53" i="4"/>
  <c r="HN53" i="4"/>
  <c r="HN74" i="4" s="1"/>
  <c r="HK53" i="4"/>
  <c r="HJ53" i="4"/>
  <c r="HH53" i="4"/>
  <c r="HF53" i="4"/>
  <c r="HC53" i="4"/>
  <c r="HB53" i="4"/>
  <c r="GZ53" i="4"/>
  <c r="GX53" i="4"/>
  <c r="GU53" i="4"/>
  <c r="GT53" i="4"/>
  <c r="GR53" i="4"/>
  <c r="GP53" i="4"/>
  <c r="GM53" i="4"/>
  <c r="GL53" i="4"/>
  <c r="GJ53" i="4"/>
  <c r="GH53" i="4"/>
  <c r="GE53" i="4"/>
  <c r="GD53" i="4"/>
  <c r="GB53" i="4"/>
  <c r="FZ53" i="4"/>
  <c r="FW53" i="4"/>
  <c r="FV53" i="4"/>
  <c r="FT53" i="4"/>
  <c r="FR53" i="4"/>
  <c r="FO53" i="4"/>
  <c r="FN53" i="4"/>
  <c r="FL53" i="4"/>
  <c r="FJ53" i="4"/>
  <c r="FG53" i="4"/>
  <c r="FF53" i="4"/>
  <c r="FD53" i="4"/>
  <c r="FB53" i="4"/>
  <c r="EY53" i="4"/>
  <c r="EX53" i="4"/>
  <c r="EV53" i="4"/>
  <c r="ET53" i="4"/>
  <c r="EQ53" i="4"/>
  <c r="EP53" i="4"/>
  <c r="EN53" i="4"/>
  <c r="EL53" i="4"/>
  <c r="EI53" i="4"/>
  <c r="EH53" i="4"/>
  <c r="EF53" i="4"/>
  <c r="ED53" i="4"/>
  <c r="EA53" i="4"/>
  <c r="DZ53" i="4"/>
  <c r="DX53" i="4"/>
  <c r="DV53" i="4"/>
  <c r="DS53" i="4"/>
  <c r="DR53" i="4"/>
  <c r="DP53" i="4"/>
  <c r="DN53" i="4"/>
  <c r="DK53" i="4"/>
  <c r="DJ53" i="4"/>
  <c r="DH53" i="4"/>
  <c r="DF53" i="4"/>
  <c r="DC53" i="4"/>
  <c r="DB53" i="4"/>
  <c r="CZ53" i="4"/>
  <c r="CX53" i="4"/>
  <c r="CU53" i="4"/>
  <c r="CT53" i="4"/>
  <c r="CR53" i="4"/>
  <c r="CP53" i="4"/>
  <c r="CM53" i="4"/>
  <c r="CL53" i="4"/>
  <c r="CJ53" i="4"/>
  <c r="CH53" i="4"/>
  <c r="CE53" i="4"/>
  <c r="CD53" i="4"/>
  <c r="CB53" i="4"/>
  <c r="BZ53" i="4"/>
  <c r="BW53" i="4"/>
  <c r="BV53" i="4"/>
  <c r="BT53" i="4"/>
  <c r="BR53" i="4"/>
  <c r="BO53" i="4"/>
  <c r="BN53" i="4"/>
  <c r="BL53" i="4"/>
  <c r="BJ53" i="4"/>
  <c r="BG53" i="4"/>
  <c r="BF53" i="4"/>
  <c r="BD53" i="4"/>
  <c r="BB53" i="4"/>
  <c r="AY53" i="4"/>
  <c r="AX53" i="4"/>
  <c r="AV53" i="4"/>
  <c r="AT53" i="4"/>
  <c r="AT74" i="4" s="1"/>
  <c r="AQ53" i="4"/>
  <c r="AP53" i="4"/>
  <c r="AN53" i="4"/>
  <c r="AL53" i="4"/>
  <c r="AL74" i="4" s="1"/>
  <c r="AI53" i="4"/>
  <c r="AH53" i="4"/>
  <c r="AF53" i="4"/>
  <c r="AD53" i="4"/>
  <c r="AD74" i="4" s="1"/>
  <c r="AA53" i="4"/>
  <c r="Z53" i="4"/>
  <c r="X53" i="4"/>
  <c r="V53" i="4"/>
  <c r="V74" i="4" s="1"/>
  <c r="S53" i="4"/>
  <c r="R53" i="4"/>
  <c r="P53" i="4"/>
  <c r="N53" i="4"/>
  <c r="K53" i="4"/>
  <c r="J53" i="4"/>
  <c r="H53" i="4"/>
  <c r="F53" i="4"/>
  <c r="F74" i="4" s="1"/>
  <c r="IY49" i="4"/>
  <c r="IX49" i="4"/>
  <c r="IV49" i="4"/>
  <c r="IT49" i="4"/>
  <c r="IQ49" i="4"/>
  <c r="IQ50" i="4" s="1"/>
  <c r="IP49" i="4"/>
  <c r="IP50" i="4" s="1"/>
  <c r="IN49" i="4"/>
  <c r="IN50" i="4" s="1"/>
  <c r="IL49" i="4"/>
  <c r="IL50" i="4" s="1"/>
  <c r="II49" i="4"/>
  <c r="II50" i="4" s="1"/>
  <c r="IH49" i="4"/>
  <c r="IH50" i="4" s="1"/>
  <c r="IF49" i="4"/>
  <c r="IF50" i="4" s="1"/>
  <c r="ID49" i="4"/>
  <c r="ID50" i="4" s="1"/>
  <c r="IA49" i="4"/>
  <c r="IA50" i="4" s="1"/>
  <c r="HZ49" i="4"/>
  <c r="HZ50" i="4" s="1"/>
  <c r="HX49" i="4"/>
  <c r="HX50" i="4" s="1"/>
  <c r="HS49" i="4"/>
  <c r="HS50" i="4" s="1"/>
  <c r="HR49" i="4"/>
  <c r="HR50" i="4" s="1"/>
  <c r="HP49" i="4"/>
  <c r="HP50" i="4" s="1"/>
  <c r="HN49" i="4"/>
  <c r="HN50" i="4" s="1"/>
  <c r="HK49" i="4"/>
  <c r="HK50" i="4" s="1"/>
  <c r="HJ49" i="4"/>
  <c r="HJ50" i="4" s="1"/>
  <c r="HH49" i="4"/>
  <c r="HH50" i="4" s="1"/>
  <c r="HF49" i="4"/>
  <c r="HF50" i="4" s="1"/>
  <c r="HC49" i="4"/>
  <c r="HC50" i="4" s="1"/>
  <c r="HB49" i="4"/>
  <c r="HB50" i="4" s="1"/>
  <c r="GZ49" i="4"/>
  <c r="GZ50" i="4" s="1"/>
  <c r="GX49" i="4"/>
  <c r="GX50" i="4" s="1"/>
  <c r="GU49" i="4"/>
  <c r="GU50" i="4" s="1"/>
  <c r="GT49" i="4"/>
  <c r="GT50" i="4" s="1"/>
  <c r="GR49" i="4"/>
  <c r="GR50" i="4" s="1"/>
  <c r="GP49" i="4"/>
  <c r="GP50" i="4" s="1"/>
  <c r="GM49" i="4"/>
  <c r="GM50" i="4" s="1"/>
  <c r="GL49" i="4"/>
  <c r="GL50" i="4" s="1"/>
  <c r="GJ49" i="4"/>
  <c r="GJ50" i="4" s="1"/>
  <c r="GH49" i="4"/>
  <c r="GH50" i="4" s="1"/>
  <c r="GE49" i="4"/>
  <c r="GE50" i="4" s="1"/>
  <c r="GD49" i="4"/>
  <c r="GD50" i="4" s="1"/>
  <c r="GB49" i="4"/>
  <c r="GB50" i="4" s="1"/>
  <c r="FZ49" i="4"/>
  <c r="FZ50" i="4" s="1"/>
  <c r="FW49" i="4"/>
  <c r="FW50" i="4" s="1"/>
  <c r="FV49" i="4"/>
  <c r="FV50" i="4" s="1"/>
  <c r="FT49" i="4"/>
  <c r="FT50" i="4" s="1"/>
  <c r="FR49" i="4"/>
  <c r="FR50" i="4" s="1"/>
  <c r="FO49" i="4"/>
  <c r="FO50" i="4" s="1"/>
  <c r="FN49" i="4"/>
  <c r="FN50" i="4" s="1"/>
  <c r="FL49" i="4"/>
  <c r="FL50" i="4" s="1"/>
  <c r="FJ49" i="4"/>
  <c r="FJ50" i="4" s="1"/>
  <c r="FG49" i="4"/>
  <c r="FG50" i="4" s="1"/>
  <c r="FF49" i="4"/>
  <c r="FF50" i="4" s="1"/>
  <c r="FD49" i="4"/>
  <c r="FD50" i="4" s="1"/>
  <c r="FB49" i="4"/>
  <c r="FB50" i="4" s="1"/>
  <c r="EY49" i="4"/>
  <c r="EY50" i="4" s="1"/>
  <c r="EX49" i="4"/>
  <c r="EX50" i="4" s="1"/>
  <c r="EV49" i="4"/>
  <c r="EV50" i="4" s="1"/>
  <c r="ET49" i="4"/>
  <c r="ET50" i="4" s="1"/>
  <c r="EQ49" i="4"/>
  <c r="EQ50" i="4" s="1"/>
  <c r="EP49" i="4"/>
  <c r="EP50" i="4" s="1"/>
  <c r="EN49" i="4"/>
  <c r="EN50" i="4" s="1"/>
  <c r="EL49" i="4"/>
  <c r="EL50" i="4" s="1"/>
  <c r="EI49" i="4"/>
  <c r="EI50" i="4" s="1"/>
  <c r="EH49" i="4"/>
  <c r="EH50" i="4" s="1"/>
  <c r="EF49" i="4"/>
  <c r="EF50" i="4" s="1"/>
  <c r="ED49" i="4"/>
  <c r="ED50" i="4" s="1"/>
  <c r="EA49" i="4"/>
  <c r="EA50" i="4" s="1"/>
  <c r="DZ49" i="4"/>
  <c r="DZ50" i="4" s="1"/>
  <c r="DX49" i="4"/>
  <c r="DX50" i="4" s="1"/>
  <c r="DV49" i="4"/>
  <c r="DV50" i="4" s="1"/>
  <c r="DS49" i="4"/>
  <c r="DS50" i="4" s="1"/>
  <c r="DR49" i="4"/>
  <c r="DR50" i="4" s="1"/>
  <c r="DP49" i="4"/>
  <c r="DP50" i="4" s="1"/>
  <c r="DN49" i="4"/>
  <c r="DN50" i="4" s="1"/>
  <c r="DK49" i="4"/>
  <c r="DK50" i="4" s="1"/>
  <c r="DJ49" i="4"/>
  <c r="DJ50" i="4" s="1"/>
  <c r="DH49" i="4"/>
  <c r="DH50" i="4" s="1"/>
  <c r="DF49" i="4"/>
  <c r="DF50" i="4" s="1"/>
  <c r="DC49" i="4"/>
  <c r="DC50" i="4" s="1"/>
  <c r="DB49" i="4"/>
  <c r="DB50" i="4" s="1"/>
  <c r="CZ49" i="4"/>
  <c r="CZ50" i="4" s="1"/>
  <c r="CX49" i="4"/>
  <c r="CX50" i="4" s="1"/>
  <c r="CU49" i="4"/>
  <c r="CU50" i="4" s="1"/>
  <c r="CT49" i="4"/>
  <c r="CT50" i="4" s="1"/>
  <c r="CR49" i="4"/>
  <c r="CR50" i="4" s="1"/>
  <c r="CP49" i="4"/>
  <c r="CP50" i="4" s="1"/>
  <c r="CM49" i="4"/>
  <c r="CM50" i="4" s="1"/>
  <c r="CL49" i="4"/>
  <c r="CL50" i="4" s="1"/>
  <c r="CJ49" i="4"/>
  <c r="CJ50" i="4" s="1"/>
  <c r="CH49" i="4"/>
  <c r="CH50" i="4" s="1"/>
  <c r="CE49" i="4"/>
  <c r="CE50" i="4" s="1"/>
  <c r="CD49" i="4"/>
  <c r="CD50" i="4" s="1"/>
  <c r="CB49" i="4"/>
  <c r="CB50" i="4" s="1"/>
  <c r="BZ49" i="4"/>
  <c r="BZ50" i="4" s="1"/>
  <c r="BW49" i="4"/>
  <c r="BW50" i="4" s="1"/>
  <c r="BV49" i="4"/>
  <c r="BV50" i="4" s="1"/>
  <c r="BT49" i="4"/>
  <c r="BT50" i="4" s="1"/>
  <c r="BR49" i="4"/>
  <c r="BR50" i="4" s="1"/>
  <c r="BO49" i="4"/>
  <c r="BO50" i="4" s="1"/>
  <c r="BN49" i="4"/>
  <c r="BN50" i="4" s="1"/>
  <c r="BL49" i="4"/>
  <c r="BL50" i="4" s="1"/>
  <c r="BJ49" i="4"/>
  <c r="BJ50" i="4" s="1"/>
  <c r="BG49" i="4"/>
  <c r="BG50" i="4" s="1"/>
  <c r="BF49" i="4"/>
  <c r="BF50" i="4" s="1"/>
  <c r="BD49" i="4"/>
  <c r="BD50" i="4" s="1"/>
  <c r="BB49" i="4"/>
  <c r="BB50" i="4" s="1"/>
  <c r="AY49" i="4"/>
  <c r="AY50" i="4" s="1"/>
  <c r="AX49" i="4"/>
  <c r="AX50" i="4" s="1"/>
  <c r="AV49" i="4"/>
  <c r="AV50" i="4" s="1"/>
  <c r="AT49" i="4"/>
  <c r="AT50" i="4" s="1"/>
  <c r="AQ49" i="4"/>
  <c r="AQ50" i="4" s="1"/>
  <c r="AP49" i="4"/>
  <c r="AP50" i="4" s="1"/>
  <c r="AN49" i="4"/>
  <c r="AN50" i="4" s="1"/>
  <c r="AL49" i="4"/>
  <c r="AL50" i="4" s="1"/>
  <c r="AI49" i="4"/>
  <c r="AI50" i="4" s="1"/>
  <c r="AH49" i="4"/>
  <c r="AH50" i="4" s="1"/>
  <c r="AF49" i="4"/>
  <c r="AF50" i="4" s="1"/>
  <c r="AD49" i="4"/>
  <c r="AD50" i="4" s="1"/>
  <c r="AA49" i="4"/>
  <c r="AA50" i="4" s="1"/>
  <c r="Z49" i="4"/>
  <c r="Z50" i="4" s="1"/>
  <c r="X49" i="4"/>
  <c r="X50" i="4" s="1"/>
  <c r="V49" i="4"/>
  <c r="V50" i="4" s="1"/>
  <c r="S49" i="4"/>
  <c r="S50" i="4" s="1"/>
  <c r="R49" i="4"/>
  <c r="R50" i="4" s="1"/>
  <c r="P49" i="4"/>
  <c r="P50" i="4" s="1"/>
  <c r="N49" i="4"/>
  <c r="N50" i="4" s="1"/>
  <c r="K49" i="4"/>
  <c r="K50" i="4" s="1"/>
  <c r="J49" i="4"/>
  <c r="J50" i="4" s="1"/>
  <c r="H49" i="4"/>
  <c r="H50" i="4" s="1"/>
  <c r="F49" i="4"/>
  <c r="F50" i="4" s="1"/>
  <c r="IY46" i="4"/>
  <c r="IX46" i="4"/>
  <c r="IV46" i="4"/>
  <c r="IT46" i="4"/>
  <c r="IQ46" i="4"/>
  <c r="IP46" i="4"/>
  <c r="IN46" i="4"/>
  <c r="IL46" i="4"/>
  <c r="II46" i="4"/>
  <c r="IH46" i="4"/>
  <c r="IF46" i="4"/>
  <c r="ID46" i="4"/>
  <c r="IA46" i="4"/>
  <c r="HZ46" i="4"/>
  <c r="HX46" i="4"/>
  <c r="HV46" i="4"/>
  <c r="HS46" i="4"/>
  <c r="HR46" i="4"/>
  <c r="HP46" i="4"/>
  <c r="HN46" i="4"/>
  <c r="HK46" i="4"/>
  <c r="HJ46" i="4"/>
  <c r="HH46" i="4"/>
  <c r="HF46" i="4"/>
  <c r="HC46" i="4"/>
  <c r="HB46" i="4"/>
  <c r="GZ46" i="4"/>
  <c r="GX46" i="4"/>
  <c r="GU46" i="4"/>
  <c r="GT46" i="4"/>
  <c r="GR46" i="4"/>
  <c r="GP46" i="4"/>
  <c r="GM46" i="4"/>
  <c r="GL46" i="4"/>
  <c r="GJ46" i="4"/>
  <c r="GH46" i="4"/>
  <c r="GE46" i="4"/>
  <c r="GD46" i="4"/>
  <c r="GB46" i="4"/>
  <c r="FZ46" i="4"/>
  <c r="FW46" i="4"/>
  <c r="FV46" i="4"/>
  <c r="FT46" i="4"/>
  <c r="FR46" i="4"/>
  <c r="FO46" i="4"/>
  <c r="FN46" i="4"/>
  <c r="FL46" i="4"/>
  <c r="FJ46" i="4"/>
  <c r="FG46" i="4"/>
  <c r="FF46" i="4"/>
  <c r="FD46" i="4"/>
  <c r="FB46" i="4"/>
  <c r="EY46" i="4"/>
  <c r="EX46" i="4"/>
  <c r="EV46" i="4"/>
  <c r="ET46" i="4"/>
  <c r="EQ46" i="4"/>
  <c r="EP46" i="4"/>
  <c r="EN46" i="4"/>
  <c r="EL46" i="4"/>
  <c r="EI46" i="4"/>
  <c r="EH46" i="4"/>
  <c r="EF46" i="4"/>
  <c r="ED46" i="4"/>
  <c r="EA46" i="4"/>
  <c r="DZ46" i="4"/>
  <c r="DX46" i="4"/>
  <c r="DV46" i="4"/>
  <c r="DS46" i="4"/>
  <c r="DR46" i="4"/>
  <c r="DP46" i="4"/>
  <c r="DN46" i="4"/>
  <c r="DK46" i="4"/>
  <c r="DJ46" i="4"/>
  <c r="DH46" i="4"/>
  <c r="DF46" i="4"/>
  <c r="DC46" i="4"/>
  <c r="DB46" i="4"/>
  <c r="CZ46" i="4"/>
  <c r="CX46" i="4"/>
  <c r="CU46" i="4"/>
  <c r="CT46" i="4"/>
  <c r="CR46" i="4"/>
  <c r="CP46" i="4"/>
  <c r="CM46" i="4"/>
  <c r="CL46" i="4"/>
  <c r="CJ46" i="4"/>
  <c r="CH46" i="4"/>
  <c r="CE46" i="4"/>
  <c r="CD46" i="4"/>
  <c r="CB46" i="4"/>
  <c r="BZ46" i="4"/>
  <c r="BW46" i="4"/>
  <c r="BV46" i="4"/>
  <c r="BT46" i="4"/>
  <c r="BR46" i="4"/>
  <c r="BO46" i="4"/>
  <c r="BN46" i="4"/>
  <c r="BL46" i="4"/>
  <c r="BJ46" i="4"/>
  <c r="BG46" i="4"/>
  <c r="BF46" i="4"/>
  <c r="BD46" i="4"/>
  <c r="BB46" i="4"/>
  <c r="AY46" i="4"/>
  <c r="AX46" i="4"/>
  <c r="AV46" i="4"/>
  <c r="AT46" i="4"/>
  <c r="AQ46" i="4"/>
  <c r="AP46" i="4"/>
  <c r="AN46" i="4"/>
  <c r="AL46" i="4"/>
  <c r="AI46" i="4"/>
  <c r="AH46" i="4"/>
  <c r="AF46" i="4"/>
  <c r="AD46" i="4"/>
  <c r="AA46" i="4"/>
  <c r="Z46" i="4"/>
  <c r="X46" i="4"/>
  <c r="V46" i="4"/>
  <c r="S46" i="4"/>
  <c r="R46" i="4"/>
  <c r="P46" i="4"/>
  <c r="N46" i="4"/>
  <c r="K46" i="4"/>
  <c r="J46" i="4"/>
  <c r="H46" i="4"/>
  <c r="F46" i="4"/>
  <c r="IY45" i="4"/>
  <c r="IX45" i="4"/>
  <c r="IV45" i="4"/>
  <c r="IT45" i="4"/>
  <c r="IQ45" i="4"/>
  <c r="IP45" i="4"/>
  <c r="IN45" i="4"/>
  <c r="IL45" i="4"/>
  <c r="II45" i="4"/>
  <c r="IH45" i="4"/>
  <c r="IF45" i="4"/>
  <c r="ID45" i="4"/>
  <c r="IA45" i="4"/>
  <c r="HZ45" i="4"/>
  <c r="HX45" i="4"/>
  <c r="HV45" i="4"/>
  <c r="HS45" i="4"/>
  <c r="HR45" i="4"/>
  <c r="HP45" i="4"/>
  <c r="HK45" i="4"/>
  <c r="HJ45" i="4"/>
  <c r="HH45" i="4"/>
  <c r="HF45" i="4"/>
  <c r="HC45" i="4"/>
  <c r="HB45" i="4"/>
  <c r="GZ45" i="4"/>
  <c r="GX45" i="4"/>
  <c r="GU45" i="4"/>
  <c r="GT45" i="4"/>
  <c r="GR45" i="4"/>
  <c r="GP45" i="4"/>
  <c r="GM45" i="4"/>
  <c r="GL45" i="4"/>
  <c r="GJ45" i="4"/>
  <c r="GH45" i="4"/>
  <c r="GE45" i="4"/>
  <c r="GD45" i="4"/>
  <c r="GB45" i="4"/>
  <c r="FZ45" i="4"/>
  <c r="FW45" i="4"/>
  <c r="FV45" i="4"/>
  <c r="FT45" i="4"/>
  <c r="FR45" i="4"/>
  <c r="FO45" i="4"/>
  <c r="FN45" i="4"/>
  <c r="FL45" i="4"/>
  <c r="FJ45" i="4"/>
  <c r="FG45" i="4"/>
  <c r="FF45" i="4"/>
  <c r="FD45" i="4"/>
  <c r="FB45" i="4"/>
  <c r="EY45" i="4"/>
  <c r="EX45" i="4"/>
  <c r="EV45" i="4"/>
  <c r="ET45" i="4"/>
  <c r="EQ45" i="4"/>
  <c r="EP45" i="4"/>
  <c r="EN45" i="4"/>
  <c r="EL45" i="4"/>
  <c r="EI45" i="4"/>
  <c r="EH45" i="4"/>
  <c r="EF45" i="4"/>
  <c r="ED45" i="4"/>
  <c r="EA45" i="4"/>
  <c r="DZ45" i="4"/>
  <c r="DX45" i="4"/>
  <c r="DV45" i="4"/>
  <c r="DS45" i="4"/>
  <c r="DR45" i="4"/>
  <c r="DP45" i="4"/>
  <c r="DN45" i="4"/>
  <c r="DK45" i="4"/>
  <c r="DJ45" i="4"/>
  <c r="DH45" i="4"/>
  <c r="DF45" i="4"/>
  <c r="DC45" i="4"/>
  <c r="DB45" i="4"/>
  <c r="CZ45" i="4"/>
  <c r="CX45" i="4"/>
  <c r="CU45" i="4"/>
  <c r="CT45" i="4"/>
  <c r="CR45" i="4"/>
  <c r="CP45" i="4"/>
  <c r="CM45" i="4"/>
  <c r="CL45" i="4"/>
  <c r="CJ45" i="4"/>
  <c r="CH45" i="4"/>
  <c r="CE45" i="4"/>
  <c r="CD45" i="4"/>
  <c r="CB45" i="4"/>
  <c r="BZ45" i="4"/>
  <c r="BW45" i="4"/>
  <c r="BV45" i="4"/>
  <c r="BT45" i="4"/>
  <c r="BR45" i="4"/>
  <c r="BO45" i="4"/>
  <c r="BN45" i="4"/>
  <c r="BL45" i="4"/>
  <c r="BJ45" i="4"/>
  <c r="BG45" i="4"/>
  <c r="BF45" i="4"/>
  <c r="BD45" i="4"/>
  <c r="BB45" i="4"/>
  <c r="AY45" i="4"/>
  <c r="AX45" i="4"/>
  <c r="AV45" i="4"/>
  <c r="AT45" i="4"/>
  <c r="AQ45" i="4"/>
  <c r="AP45" i="4"/>
  <c r="AN45" i="4"/>
  <c r="AL45" i="4"/>
  <c r="AI45" i="4"/>
  <c r="AH45" i="4"/>
  <c r="AF45" i="4"/>
  <c r="AD45" i="4"/>
  <c r="AA45" i="4"/>
  <c r="Z45" i="4"/>
  <c r="X45" i="4"/>
  <c r="V45" i="4"/>
  <c r="S45" i="4"/>
  <c r="R45" i="4"/>
  <c r="P45" i="4"/>
  <c r="N45" i="4"/>
  <c r="K45" i="4"/>
  <c r="J45" i="4"/>
  <c r="H45" i="4"/>
  <c r="F45" i="4"/>
  <c r="IY44" i="4"/>
  <c r="IX44" i="4"/>
  <c r="IV44" i="4"/>
  <c r="IT44" i="4"/>
  <c r="IQ44" i="4"/>
  <c r="IQ47" i="4" s="1"/>
  <c r="IP44" i="4"/>
  <c r="IN44" i="4"/>
  <c r="IL44" i="4"/>
  <c r="II44" i="4"/>
  <c r="IH44" i="4"/>
  <c r="IF44" i="4"/>
  <c r="ID44" i="4"/>
  <c r="IA44" i="4"/>
  <c r="IA47" i="4" s="1"/>
  <c r="HZ44" i="4"/>
  <c r="HX44" i="4"/>
  <c r="HV44" i="4"/>
  <c r="HS44" i="4"/>
  <c r="HR44" i="4"/>
  <c r="HP44" i="4"/>
  <c r="HN44" i="4"/>
  <c r="HK44" i="4"/>
  <c r="HK47" i="4" s="1"/>
  <c r="HJ44" i="4"/>
  <c r="HH44" i="4"/>
  <c r="HF44" i="4"/>
  <c r="HC44" i="4"/>
  <c r="HB44" i="4"/>
  <c r="GZ44" i="4"/>
  <c r="GX44" i="4"/>
  <c r="GU44" i="4"/>
  <c r="GU47" i="4" s="1"/>
  <c r="GT44" i="4"/>
  <c r="GR44" i="4"/>
  <c r="GP44" i="4"/>
  <c r="GM44" i="4"/>
  <c r="GL44" i="4"/>
  <c r="GJ44" i="4"/>
  <c r="GH44" i="4"/>
  <c r="GE44" i="4"/>
  <c r="GE47" i="4" s="1"/>
  <c r="GD44" i="4"/>
  <c r="GB44" i="4"/>
  <c r="FZ44" i="4"/>
  <c r="FW44" i="4"/>
  <c r="FV44" i="4"/>
  <c r="FT44" i="4"/>
  <c r="FR44" i="4"/>
  <c r="FO44" i="4"/>
  <c r="FO47" i="4" s="1"/>
  <c r="FN44" i="4"/>
  <c r="FL44" i="4"/>
  <c r="FJ44" i="4"/>
  <c r="FG44" i="4"/>
  <c r="FF44" i="4"/>
  <c r="FD44" i="4"/>
  <c r="FB44" i="4"/>
  <c r="EY44" i="4"/>
  <c r="EY47" i="4" s="1"/>
  <c r="EX44" i="4"/>
  <c r="EV44" i="4"/>
  <c r="ET44" i="4"/>
  <c r="EQ44" i="4"/>
  <c r="EP44" i="4"/>
  <c r="EN44" i="4"/>
  <c r="EL44" i="4"/>
  <c r="EI44" i="4"/>
  <c r="EH44" i="4"/>
  <c r="EF44" i="4"/>
  <c r="ED44" i="4"/>
  <c r="EA44" i="4"/>
  <c r="DZ44" i="4"/>
  <c r="DX44" i="4"/>
  <c r="DV44" i="4"/>
  <c r="DS44" i="4"/>
  <c r="DS47" i="4" s="1"/>
  <c r="DR44" i="4"/>
  <c r="DP44" i="4"/>
  <c r="DN44" i="4"/>
  <c r="DK44" i="4"/>
  <c r="DJ44" i="4"/>
  <c r="DH44" i="4"/>
  <c r="DF44" i="4"/>
  <c r="DC44" i="4"/>
  <c r="DC47" i="4" s="1"/>
  <c r="DB44" i="4"/>
  <c r="CZ44" i="4"/>
  <c r="CX44" i="4"/>
  <c r="CU44" i="4"/>
  <c r="CT44" i="4"/>
  <c r="CR44" i="4"/>
  <c r="CP44" i="4"/>
  <c r="CM44" i="4"/>
  <c r="CM47" i="4" s="1"/>
  <c r="CL44" i="4"/>
  <c r="CJ44" i="4"/>
  <c r="CH44" i="4"/>
  <c r="CE44" i="4"/>
  <c r="CD44" i="4"/>
  <c r="CB44" i="4"/>
  <c r="BZ44" i="4"/>
  <c r="BW44" i="4"/>
  <c r="BW47" i="4" s="1"/>
  <c r="BV44" i="4"/>
  <c r="BT44" i="4"/>
  <c r="BR44" i="4"/>
  <c r="BO44" i="4"/>
  <c r="BN44" i="4"/>
  <c r="BL44" i="4"/>
  <c r="BJ44" i="4"/>
  <c r="BG44" i="4"/>
  <c r="BG47" i="4" s="1"/>
  <c r="BF44" i="4"/>
  <c r="BD44" i="4"/>
  <c r="BB44" i="4"/>
  <c r="AY44" i="4"/>
  <c r="AX44" i="4"/>
  <c r="AV44" i="4"/>
  <c r="AT44" i="4"/>
  <c r="AQ44" i="4"/>
  <c r="AQ47" i="4" s="1"/>
  <c r="AP44" i="4"/>
  <c r="AN44" i="4"/>
  <c r="AL44" i="4"/>
  <c r="AI44" i="4"/>
  <c r="AH44" i="4"/>
  <c r="AF44" i="4"/>
  <c r="AD44" i="4"/>
  <c r="AA44" i="4"/>
  <c r="AA47" i="4" s="1"/>
  <c r="Z44" i="4"/>
  <c r="X44" i="4"/>
  <c r="V44" i="4"/>
  <c r="S44" i="4"/>
  <c r="R44" i="4"/>
  <c r="P44" i="4"/>
  <c r="N44" i="4"/>
  <c r="K44" i="4"/>
  <c r="K47" i="4" s="1"/>
  <c r="J44" i="4"/>
  <c r="H44" i="4"/>
  <c r="H47" i="4" s="1"/>
  <c r="F44" i="4"/>
  <c r="IY41" i="4"/>
  <c r="IX41" i="4"/>
  <c r="IV41" i="4"/>
  <c r="IT41" i="4"/>
  <c r="IQ41" i="4"/>
  <c r="IP41" i="4"/>
  <c r="IN41" i="4"/>
  <c r="IL41" i="4"/>
  <c r="II41" i="4"/>
  <c r="IH41" i="4"/>
  <c r="IF41" i="4"/>
  <c r="ID41" i="4"/>
  <c r="IA41" i="4"/>
  <c r="HX41" i="4"/>
  <c r="HX42" i="4" s="1"/>
  <c r="HS41" i="4"/>
  <c r="HR41" i="4"/>
  <c r="HP41" i="4"/>
  <c r="HN41" i="4"/>
  <c r="HK41" i="4"/>
  <c r="HJ41" i="4"/>
  <c r="HH41" i="4"/>
  <c r="HC41" i="4"/>
  <c r="HB41" i="4"/>
  <c r="GZ41" i="4"/>
  <c r="GX41" i="4"/>
  <c r="GX42" i="4" s="1"/>
  <c r="GU41" i="4"/>
  <c r="GT41" i="4"/>
  <c r="GT42" i="4" s="1"/>
  <c r="GR41" i="4"/>
  <c r="GR42" i="4" s="1"/>
  <c r="GM41" i="4"/>
  <c r="GL41" i="4"/>
  <c r="GJ41" i="4"/>
  <c r="GH41" i="4"/>
  <c r="GE41" i="4"/>
  <c r="GD41" i="4"/>
  <c r="GB41" i="4"/>
  <c r="FZ41" i="4"/>
  <c r="FZ42" i="4" s="1"/>
  <c r="FW41" i="4"/>
  <c r="FV41" i="4"/>
  <c r="FT41" i="4"/>
  <c r="FR41" i="4"/>
  <c r="FR42" i="4" s="1"/>
  <c r="FO41" i="4"/>
  <c r="FN41" i="4"/>
  <c r="FN42" i="4" s="1"/>
  <c r="FL41" i="4"/>
  <c r="FL42" i="4" s="1"/>
  <c r="FJ41" i="4"/>
  <c r="FJ42" i="4" s="1"/>
  <c r="FG41" i="4"/>
  <c r="FF41" i="4"/>
  <c r="FD41" i="4"/>
  <c r="FB41" i="4"/>
  <c r="EY41" i="4"/>
  <c r="EX41" i="4"/>
  <c r="EV41" i="4"/>
  <c r="ET41" i="4"/>
  <c r="EQ41" i="4"/>
  <c r="EP41" i="4"/>
  <c r="EN41" i="4"/>
  <c r="EL41" i="4"/>
  <c r="EI41" i="4"/>
  <c r="EH41" i="4"/>
  <c r="EF41" i="4"/>
  <c r="ED41" i="4"/>
  <c r="EA41" i="4"/>
  <c r="DZ41" i="4"/>
  <c r="DZ42" i="4" s="1"/>
  <c r="DX41" i="4"/>
  <c r="DV41" i="4"/>
  <c r="DV42" i="4" s="1"/>
  <c r="DS41" i="4"/>
  <c r="DR41" i="4"/>
  <c r="DP41" i="4"/>
  <c r="DN41" i="4"/>
  <c r="DK41" i="4"/>
  <c r="DJ41" i="4"/>
  <c r="DH41" i="4"/>
  <c r="DF41" i="4"/>
  <c r="DC41" i="4"/>
  <c r="DB41" i="4"/>
  <c r="CZ41" i="4"/>
  <c r="CX41" i="4"/>
  <c r="CX42" i="4" s="1"/>
  <c r="CU41" i="4"/>
  <c r="CT41" i="4"/>
  <c r="CT42" i="4" s="1"/>
  <c r="CR41" i="4"/>
  <c r="CR42" i="4" s="1"/>
  <c r="CP41" i="4"/>
  <c r="CP42" i="4" s="1"/>
  <c r="CM41" i="4"/>
  <c r="CL41" i="4"/>
  <c r="CJ41" i="4"/>
  <c r="CJ42" i="4" s="1"/>
  <c r="CH41" i="4"/>
  <c r="CH42" i="4" s="1"/>
  <c r="CE41" i="4"/>
  <c r="CD41" i="4"/>
  <c r="CB41" i="4"/>
  <c r="BZ41" i="4"/>
  <c r="BW41" i="4"/>
  <c r="BV41" i="4"/>
  <c r="BT41" i="4"/>
  <c r="BR41" i="4"/>
  <c r="BO41" i="4"/>
  <c r="BN41" i="4"/>
  <c r="BL41" i="4"/>
  <c r="BJ41" i="4"/>
  <c r="BG41" i="4"/>
  <c r="BF41" i="4"/>
  <c r="BD41" i="4"/>
  <c r="BB41" i="4"/>
  <c r="AY41" i="4"/>
  <c r="AX41" i="4"/>
  <c r="AV41" i="4"/>
  <c r="AT41" i="4"/>
  <c r="AT42" i="4" s="1"/>
  <c r="AQ41" i="4"/>
  <c r="AP41" i="4"/>
  <c r="AN41" i="4"/>
  <c r="AL41" i="4"/>
  <c r="AL42" i="4" s="1"/>
  <c r="AI41" i="4"/>
  <c r="AH41" i="4"/>
  <c r="AF41" i="4"/>
  <c r="AD41" i="4"/>
  <c r="AA41" i="4"/>
  <c r="Z41" i="4"/>
  <c r="X41" i="4"/>
  <c r="V41" i="4"/>
  <c r="S41" i="4"/>
  <c r="R41" i="4"/>
  <c r="P41" i="4"/>
  <c r="N41" i="4"/>
  <c r="K41" i="4"/>
  <c r="J41" i="4"/>
  <c r="H41" i="4"/>
  <c r="F41" i="4"/>
  <c r="IY40" i="4"/>
  <c r="IX40" i="4"/>
  <c r="IV40" i="4"/>
  <c r="IT40" i="4"/>
  <c r="IT42" i="4" s="1"/>
  <c r="IQ40" i="4"/>
  <c r="IP40" i="4"/>
  <c r="IN40" i="4"/>
  <c r="IN42" i="4" s="1"/>
  <c r="IL40" i="4"/>
  <c r="II40" i="4"/>
  <c r="IH40" i="4"/>
  <c r="IF40" i="4"/>
  <c r="ID40" i="4"/>
  <c r="ID42" i="4" s="1"/>
  <c r="IA40" i="4"/>
  <c r="HS40" i="4"/>
  <c r="HR40" i="4"/>
  <c r="HR42" i="4" s="1"/>
  <c r="HP40" i="4"/>
  <c r="HN40" i="4"/>
  <c r="HK40" i="4"/>
  <c r="HJ40" i="4"/>
  <c r="HH40" i="4"/>
  <c r="HF40" i="4"/>
  <c r="HF42" i="4" s="1"/>
  <c r="HC40" i="4"/>
  <c r="HB40" i="4"/>
  <c r="HB42" i="4" s="1"/>
  <c r="GZ40" i="4"/>
  <c r="GU40" i="4"/>
  <c r="GM40" i="4"/>
  <c r="GE40" i="4"/>
  <c r="GE42" i="4" s="1"/>
  <c r="GD40" i="4"/>
  <c r="GB40" i="4"/>
  <c r="FW40" i="4"/>
  <c r="FV40" i="4"/>
  <c r="FV42" i="4" s="1"/>
  <c r="FT40" i="4"/>
  <c r="FT42" i="4" s="1"/>
  <c r="FO40" i="4"/>
  <c r="FG40" i="4"/>
  <c r="FF40" i="4"/>
  <c r="FD40" i="4"/>
  <c r="FD42" i="4" s="1"/>
  <c r="EY40" i="4"/>
  <c r="EX40" i="4"/>
  <c r="EV40" i="4"/>
  <c r="ET42" i="4"/>
  <c r="EQ40" i="4"/>
  <c r="EP40" i="4"/>
  <c r="EN40" i="4"/>
  <c r="EN42" i="4" s="1"/>
  <c r="EL40" i="4"/>
  <c r="EI40" i="4"/>
  <c r="EH40" i="4"/>
  <c r="EF40" i="4"/>
  <c r="ED40" i="4"/>
  <c r="ED42" i="4" s="1"/>
  <c r="EA40" i="4"/>
  <c r="DX40" i="4"/>
  <c r="DX42" i="4" s="1"/>
  <c r="DS40" i="4"/>
  <c r="DR40" i="4"/>
  <c r="DP40" i="4"/>
  <c r="DP42" i="4" s="1"/>
  <c r="DN40" i="4"/>
  <c r="DN42" i="4" s="1"/>
  <c r="DK40" i="4"/>
  <c r="DJ40" i="4"/>
  <c r="DH40" i="4"/>
  <c r="DF40" i="4"/>
  <c r="DF42" i="4" s="1"/>
  <c r="DC40" i="4"/>
  <c r="DB40" i="4"/>
  <c r="CZ42" i="4"/>
  <c r="CU40" i="4"/>
  <c r="CM40" i="4"/>
  <c r="CE40" i="4"/>
  <c r="CD40" i="4"/>
  <c r="CB40" i="4"/>
  <c r="CB42" i="4" s="1"/>
  <c r="BZ40" i="4"/>
  <c r="BW40" i="4"/>
  <c r="BV40" i="4"/>
  <c r="BT40" i="4"/>
  <c r="BR40" i="4"/>
  <c r="BR42" i="4" s="1"/>
  <c r="BO40" i="4"/>
  <c r="BN40" i="4"/>
  <c r="BL40" i="4"/>
  <c r="BL42" i="4" s="1"/>
  <c r="BJ40" i="4"/>
  <c r="BG40" i="4"/>
  <c r="BF40" i="4"/>
  <c r="BD40" i="4"/>
  <c r="BB40" i="4"/>
  <c r="BB42" i="4" s="1"/>
  <c r="AY40" i="4"/>
  <c r="AX40" i="4"/>
  <c r="AV40" i="4"/>
  <c r="AV42" i="4" s="1"/>
  <c r="AQ40" i="4"/>
  <c r="AP40" i="4"/>
  <c r="AN40" i="4"/>
  <c r="AI40" i="4"/>
  <c r="AH40" i="4"/>
  <c r="AF40" i="4"/>
  <c r="AD40" i="4"/>
  <c r="AD42" i="4" s="1"/>
  <c r="AA40" i="4"/>
  <c r="Z40" i="4"/>
  <c r="X40" i="4"/>
  <c r="X42" i="4" s="1"/>
  <c r="V40" i="4"/>
  <c r="V42" i="4" s="1"/>
  <c r="S40" i="4"/>
  <c r="R40" i="4"/>
  <c r="P40" i="4"/>
  <c r="N40" i="4"/>
  <c r="K40" i="4"/>
  <c r="J40" i="4"/>
  <c r="H40" i="4"/>
  <c r="F40" i="4"/>
  <c r="IY36" i="4"/>
  <c r="IX36" i="4"/>
  <c r="IV36" i="4"/>
  <c r="IT36" i="4"/>
  <c r="IQ36" i="4"/>
  <c r="IP36" i="4"/>
  <c r="IN36" i="4"/>
  <c r="IL36" i="4"/>
  <c r="II36" i="4"/>
  <c r="IH36" i="4"/>
  <c r="IF36" i="4"/>
  <c r="ID36" i="4"/>
  <c r="IA36" i="4"/>
  <c r="HZ36" i="4"/>
  <c r="HX36" i="4"/>
  <c r="HV36" i="4"/>
  <c r="HS36" i="4"/>
  <c r="HR36" i="4"/>
  <c r="HP36" i="4"/>
  <c r="HN36" i="4"/>
  <c r="HK36" i="4"/>
  <c r="HJ36" i="4"/>
  <c r="HH36" i="4"/>
  <c r="HF36" i="4"/>
  <c r="HC36" i="4"/>
  <c r="HB36" i="4"/>
  <c r="GZ36" i="4"/>
  <c r="GX36" i="4"/>
  <c r="GU36" i="4"/>
  <c r="GT36" i="4"/>
  <c r="GR36" i="4"/>
  <c r="GP36" i="4"/>
  <c r="GM36" i="4"/>
  <c r="GL36" i="4"/>
  <c r="GJ36" i="4"/>
  <c r="GH36" i="4"/>
  <c r="GE36" i="4"/>
  <c r="GD36" i="4"/>
  <c r="GB36" i="4"/>
  <c r="FZ36" i="4"/>
  <c r="FW36" i="4"/>
  <c r="FV36" i="4"/>
  <c r="FT36" i="4"/>
  <c r="FR36" i="4"/>
  <c r="FO36" i="4"/>
  <c r="FN36" i="4"/>
  <c r="FL36" i="4"/>
  <c r="FJ36" i="4"/>
  <c r="FG36" i="4"/>
  <c r="FF36" i="4"/>
  <c r="FD36" i="4"/>
  <c r="FB36" i="4"/>
  <c r="EY36" i="4"/>
  <c r="EX36" i="4"/>
  <c r="EV36" i="4"/>
  <c r="ET36" i="4"/>
  <c r="EQ36" i="4"/>
  <c r="EP36" i="4"/>
  <c r="EN36" i="4"/>
  <c r="EL36" i="4"/>
  <c r="EI36" i="4"/>
  <c r="EH36" i="4"/>
  <c r="EF36" i="4"/>
  <c r="ED36" i="4"/>
  <c r="EA36" i="4"/>
  <c r="DZ36" i="4"/>
  <c r="DX36" i="4"/>
  <c r="DV36" i="4"/>
  <c r="DS36" i="4"/>
  <c r="DR36" i="4"/>
  <c r="DP36" i="4"/>
  <c r="DN36" i="4"/>
  <c r="DK36" i="4"/>
  <c r="DJ36" i="4"/>
  <c r="DH36" i="4"/>
  <c r="DF36" i="4"/>
  <c r="DC36" i="4"/>
  <c r="DB36" i="4"/>
  <c r="CZ36" i="4"/>
  <c r="CX36" i="4"/>
  <c r="CU36" i="4"/>
  <c r="CT36" i="4"/>
  <c r="CR36" i="4"/>
  <c r="CP36" i="4"/>
  <c r="CM36" i="4"/>
  <c r="CL36" i="4"/>
  <c r="CJ36" i="4"/>
  <c r="CH36" i="4"/>
  <c r="CE36" i="4"/>
  <c r="CD36" i="4"/>
  <c r="CB36" i="4"/>
  <c r="BZ36" i="4"/>
  <c r="BW36" i="4"/>
  <c r="BV36" i="4"/>
  <c r="BT36" i="4"/>
  <c r="BR36" i="4"/>
  <c r="BO36" i="4"/>
  <c r="BN36" i="4"/>
  <c r="BL36" i="4"/>
  <c r="BJ36" i="4"/>
  <c r="BG36" i="4"/>
  <c r="BF36" i="4"/>
  <c r="BD36" i="4"/>
  <c r="BB36" i="4"/>
  <c r="AY36" i="4"/>
  <c r="AX36" i="4"/>
  <c r="AV36" i="4"/>
  <c r="AT36" i="4"/>
  <c r="AQ36" i="4"/>
  <c r="AP36" i="4"/>
  <c r="AN36" i="4"/>
  <c r="AL36" i="4"/>
  <c r="AI36" i="4"/>
  <c r="AH36" i="4"/>
  <c r="AF36" i="4"/>
  <c r="AD36" i="4"/>
  <c r="AA36" i="4"/>
  <c r="Z36" i="4"/>
  <c r="X36" i="4"/>
  <c r="V36" i="4"/>
  <c r="S36" i="4"/>
  <c r="R36" i="4"/>
  <c r="P36" i="4"/>
  <c r="N36" i="4"/>
  <c r="K36" i="4"/>
  <c r="J36" i="4"/>
  <c r="H36" i="4"/>
  <c r="F36" i="4"/>
  <c r="IY35" i="4"/>
  <c r="IX35" i="4"/>
  <c r="IV35" i="4"/>
  <c r="IT35" i="4"/>
  <c r="IQ35" i="4"/>
  <c r="IQ37" i="4" s="1"/>
  <c r="IP35" i="4"/>
  <c r="IP37" i="4" s="1"/>
  <c r="IN35" i="4"/>
  <c r="IN37" i="4" s="1"/>
  <c r="IL35" i="4"/>
  <c r="IL37" i="4" s="1"/>
  <c r="II35" i="4"/>
  <c r="II37" i="4" s="1"/>
  <c r="IH35" i="4"/>
  <c r="IH37" i="4" s="1"/>
  <c r="IF35" i="4"/>
  <c r="IF37" i="4" s="1"/>
  <c r="ID35" i="4"/>
  <c r="ID37" i="4" s="1"/>
  <c r="IA35" i="4"/>
  <c r="IA37" i="4" s="1"/>
  <c r="HZ35" i="4"/>
  <c r="HZ37" i="4" s="1"/>
  <c r="HX35" i="4"/>
  <c r="HX37" i="4" s="1"/>
  <c r="HV35" i="4"/>
  <c r="HV37" i="4" s="1"/>
  <c r="HS35" i="4"/>
  <c r="HS37" i="4" s="1"/>
  <c r="HR35" i="4"/>
  <c r="HR37" i="4" s="1"/>
  <c r="HP35" i="4"/>
  <c r="HP37" i="4" s="1"/>
  <c r="HN35" i="4"/>
  <c r="HN37" i="4" s="1"/>
  <c r="HK35" i="4"/>
  <c r="HK37" i="4" s="1"/>
  <c r="HJ35" i="4"/>
  <c r="HJ37" i="4" s="1"/>
  <c r="HH35" i="4"/>
  <c r="HH37" i="4" s="1"/>
  <c r="HF35" i="4"/>
  <c r="HF37" i="4" s="1"/>
  <c r="HC35" i="4"/>
  <c r="HC37" i="4" s="1"/>
  <c r="HB35" i="4"/>
  <c r="HB37" i="4" s="1"/>
  <c r="GZ35" i="4"/>
  <c r="GZ37" i="4" s="1"/>
  <c r="GX35" i="4"/>
  <c r="GX37" i="4" s="1"/>
  <c r="GU35" i="4"/>
  <c r="GU37" i="4" s="1"/>
  <c r="GT35" i="4"/>
  <c r="GT37" i="4" s="1"/>
  <c r="GR35" i="4"/>
  <c r="GR37" i="4" s="1"/>
  <c r="GP35" i="4"/>
  <c r="GP37" i="4" s="1"/>
  <c r="GM35" i="4"/>
  <c r="GM37" i="4" s="1"/>
  <c r="GL35" i="4"/>
  <c r="GL37" i="4" s="1"/>
  <c r="GJ35" i="4"/>
  <c r="GJ37" i="4" s="1"/>
  <c r="GH35" i="4"/>
  <c r="GH37" i="4" s="1"/>
  <c r="GE35" i="4"/>
  <c r="GE37" i="4" s="1"/>
  <c r="GD35" i="4"/>
  <c r="GD37" i="4" s="1"/>
  <c r="GB35" i="4"/>
  <c r="GB37" i="4" s="1"/>
  <c r="FZ35" i="4"/>
  <c r="FZ37" i="4" s="1"/>
  <c r="FW35" i="4"/>
  <c r="FW37" i="4" s="1"/>
  <c r="FV35" i="4"/>
  <c r="FV37" i="4" s="1"/>
  <c r="FT35" i="4"/>
  <c r="FT37" i="4" s="1"/>
  <c r="FR35" i="4"/>
  <c r="FR37" i="4" s="1"/>
  <c r="FO35" i="4"/>
  <c r="FO37" i="4" s="1"/>
  <c r="FN35" i="4"/>
  <c r="FN37" i="4" s="1"/>
  <c r="FL35" i="4"/>
  <c r="FL37" i="4" s="1"/>
  <c r="FJ35" i="4"/>
  <c r="FJ37" i="4" s="1"/>
  <c r="FG35" i="4"/>
  <c r="FG37" i="4" s="1"/>
  <c r="FF35" i="4"/>
  <c r="FF37" i="4" s="1"/>
  <c r="FD35" i="4"/>
  <c r="FD37" i="4" s="1"/>
  <c r="FB35" i="4"/>
  <c r="FB37" i="4" s="1"/>
  <c r="EY35" i="4"/>
  <c r="EY37" i="4" s="1"/>
  <c r="EX35" i="4"/>
  <c r="EX37" i="4" s="1"/>
  <c r="EV35" i="4"/>
  <c r="EV37" i="4" s="1"/>
  <c r="ET35" i="4"/>
  <c r="ET37" i="4" s="1"/>
  <c r="EQ35" i="4"/>
  <c r="EQ37" i="4" s="1"/>
  <c r="EP35" i="4"/>
  <c r="EP37" i="4" s="1"/>
  <c r="EN35" i="4"/>
  <c r="EN37" i="4" s="1"/>
  <c r="EL35" i="4"/>
  <c r="EI35" i="4"/>
  <c r="EI37" i="4" s="1"/>
  <c r="EH35" i="4"/>
  <c r="EH37" i="4" s="1"/>
  <c r="EF35" i="4"/>
  <c r="EF37" i="4" s="1"/>
  <c r="ED35" i="4"/>
  <c r="ED37" i="4" s="1"/>
  <c r="EA35" i="4"/>
  <c r="EA37" i="4" s="1"/>
  <c r="DZ35" i="4"/>
  <c r="DZ37" i="4" s="1"/>
  <c r="DX35" i="4"/>
  <c r="DX37" i="4" s="1"/>
  <c r="DV35" i="4"/>
  <c r="DV37" i="4" s="1"/>
  <c r="DS35" i="4"/>
  <c r="DS37" i="4" s="1"/>
  <c r="DR35" i="4"/>
  <c r="DR37" i="4" s="1"/>
  <c r="DP35" i="4"/>
  <c r="DP37" i="4" s="1"/>
  <c r="DN35" i="4"/>
  <c r="DN37" i="4" s="1"/>
  <c r="DK35" i="4"/>
  <c r="DK37" i="4" s="1"/>
  <c r="DJ35" i="4"/>
  <c r="DJ37" i="4" s="1"/>
  <c r="DH35" i="4"/>
  <c r="DH37" i="4" s="1"/>
  <c r="DF35" i="4"/>
  <c r="DF37" i="4" s="1"/>
  <c r="DC35" i="4"/>
  <c r="DC37" i="4" s="1"/>
  <c r="DB35" i="4"/>
  <c r="DB37" i="4" s="1"/>
  <c r="CZ35" i="4"/>
  <c r="CZ37" i="4" s="1"/>
  <c r="CX35" i="4"/>
  <c r="CX37" i="4" s="1"/>
  <c r="CU35" i="4"/>
  <c r="CU37" i="4" s="1"/>
  <c r="CT35" i="4"/>
  <c r="CT37" i="4" s="1"/>
  <c r="CR35" i="4"/>
  <c r="CR37" i="4" s="1"/>
  <c r="CP35" i="4"/>
  <c r="CP37" i="4" s="1"/>
  <c r="CM35" i="4"/>
  <c r="CM37" i="4" s="1"/>
  <c r="CL35" i="4"/>
  <c r="CL37" i="4" s="1"/>
  <c r="CJ35" i="4"/>
  <c r="CJ37" i="4" s="1"/>
  <c r="CH35" i="4"/>
  <c r="CH37" i="4" s="1"/>
  <c r="CE35" i="4"/>
  <c r="CE37" i="4" s="1"/>
  <c r="CD35" i="4"/>
  <c r="CD37" i="4" s="1"/>
  <c r="CB35" i="4"/>
  <c r="CB37" i="4" s="1"/>
  <c r="BZ35" i="4"/>
  <c r="BZ37" i="4" s="1"/>
  <c r="BW35" i="4"/>
  <c r="BW37" i="4" s="1"/>
  <c r="BV35" i="4"/>
  <c r="BV37" i="4" s="1"/>
  <c r="BT35" i="4"/>
  <c r="BT37" i="4" s="1"/>
  <c r="BR35" i="4"/>
  <c r="BR37" i="4" s="1"/>
  <c r="BO35" i="4"/>
  <c r="BO37" i="4" s="1"/>
  <c r="BN35" i="4"/>
  <c r="BN37" i="4" s="1"/>
  <c r="BL35" i="4"/>
  <c r="BL37" i="4" s="1"/>
  <c r="BJ35" i="4"/>
  <c r="BJ37" i="4" s="1"/>
  <c r="BG35" i="4"/>
  <c r="BG37" i="4" s="1"/>
  <c r="BF35" i="4"/>
  <c r="BF37" i="4" s="1"/>
  <c r="BD35" i="4"/>
  <c r="BD37" i="4" s="1"/>
  <c r="BB35" i="4"/>
  <c r="BB37" i="4" s="1"/>
  <c r="AY35" i="4"/>
  <c r="AY37" i="4" s="1"/>
  <c r="AX35" i="4"/>
  <c r="AX37" i="4" s="1"/>
  <c r="AV35" i="4"/>
  <c r="AV37" i="4" s="1"/>
  <c r="AT35" i="4"/>
  <c r="AT37" i="4" s="1"/>
  <c r="AQ35" i="4"/>
  <c r="AQ37" i="4" s="1"/>
  <c r="AP35" i="4"/>
  <c r="AP37" i="4" s="1"/>
  <c r="AN35" i="4"/>
  <c r="AN37" i="4" s="1"/>
  <c r="AL35" i="4"/>
  <c r="AL37" i="4" s="1"/>
  <c r="AI35" i="4"/>
  <c r="AI37" i="4" s="1"/>
  <c r="AH35" i="4"/>
  <c r="AH37" i="4" s="1"/>
  <c r="AF35" i="4"/>
  <c r="AF37" i="4" s="1"/>
  <c r="AD35" i="4"/>
  <c r="AD37" i="4" s="1"/>
  <c r="AA35" i="4"/>
  <c r="AA37" i="4" s="1"/>
  <c r="Z35" i="4"/>
  <c r="Z37" i="4" s="1"/>
  <c r="X35" i="4"/>
  <c r="X37" i="4" s="1"/>
  <c r="V35" i="4"/>
  <c r="V37" i="4" s="1"/>
  <c r="S35" i="4"/>
  <c r="S37" i="4" s="1"/>
  <c r="R35" i="4"/>
  <c r="R37" i="4" s="1"/>
  <c r="P35" i="4"/>
  <c r="P37" i="4" s="1"/>
  <c r="N35" i="4"/>
  <c r="N37" i="4" s="1"/>
  <c r="K35" i="4"/>
  <c r="K37" i="4" s="1"/>
  <c r="J35" i="4"/>
  <c r="J37" i="4" s="1"/>
  <c r="H35" i="4"/>
  <c r="H37" i="4" s="1"/>
  <c r="F35" i="4"/>
  <c r="F37" i="4" s="1"/>
  <c r="IY32" i="4"/>
  <c r="IX32" i="4"/>
  <c r="IV32" i="4"/>
  <c r="IT32" i="4"/>
  <c r="IQ32" i="4"/>
  <c r="IP32" i="4"/>
  <c r="IN32" i="4"/>
  <c r="IL32" i="4"/>
  <c r="II32" i="4"/>
  <c r="IH32" i="4"/>
  <c r="IF32" i="4"/>
  <c r="ID32" i="4"/>
  <c r="IA32" i="4"/>
  <c r="HZ32" i="4"/>
  <c r="HX32" i="4"/>
  <c r="HV32" i="4"/>
  <c r="HS32" i="4"/>
  <c r="HR32" i="4"/>
  <c r="HP32" i="4"/>
  <c r="HN32" i="4"/>
  <c r="HK32" i="4"/>
  <c r="HJ32" i="4"/>
  <c r="HH32" i="4"/>
  <c r="HF32" i="4"/>
  <c r="HC32" i="4"/>
  <c r="HB32" i="4"/>
  <c r="GZ32" i="4"/>
  <c r="GX32" i="4"/>
  <c r="GU32" i="4"/>
  <c r="GT32" i="4"/>
  <c r="GR32" i="4"/>
  <c r="GP32" i="4"/>
  <c r="GM32" i="4"/>
  <c r="GL32" i="4"/>
  <c r="GJ32" i="4"/>
  <c r="GH32" i="4"/>
  <c r="GE32" i="4"/>
  <c r="GD32" i="4"/>
  <c r="GB32" i="4"/>
  <c r="FZ32" i="4"/>
  <c r="FW32" i="4"/>
  <c r="FV32" i="4"/>
  <c r="FT32" i="4"/>
  <c r="FR32" i="4"/>
  <c r="FO32" i="4"/>
  <c r="FN32" i="4"/>
  <c r="FL32" i="4"/>
  <c r="FJ32" i="4"/>
  <c r="FG32" i="4"/>
  <c r="FF32" i="4"/>
  <c r="FD32" i="4"/>
  <c r="FB32" i="4"/>
  <c r="EY32" i="4"/>
  <c r="EX32" i="4"/>
  <c r="EV32" i="4"/>
  <c r="ET32" i="4"/>
  <c r="EQ32" i="4"/>
  <c r="EP32" i="4"/>
  <c r="EN32" i="4"/>
  <c r="EL32" i="4"/>
  <c r="EI32" i="4"/>
  <c r="EH32" i="4"/>
  <c r="EF32" i="4"/>
  <c r="ED32" i="4"/>
  <c r="EA32" i="4"/>
  <c r="DZ32" i="4"/>
  <c r="DX32" i="4"/>
  <c r="DV32" i="4"/>
  <c r="DS32" i="4"/>
  <c r="DR32" i="4"/>
  <c r="DP32" i="4"/>
  <c r="DN32" i="4"/>
  <c r="DK32" i="4"/>
  <c r="DJ32" i="4"/>
  <c r="DH32" i="4"/>
  <c r="DF32" i="4"/>
  <c r="DC32" i="4"/>
  <c r="DB32" i="4"/>
  <c r="CZ32" i="4"/>
  <c r="CX32" i="4"/>
  <c r="CU32" i="4"/>
  <c r="CT32" i="4"/>
  <c r="CR32" i="4"/>
  <c r="CP32" i="4"/>
  <c r="CM32" i="4"/>
  <c r="CL32" i="4"/>
  <c r="CJ32" i="4"/>
  <c r="CH32" i="4"/>
  <c r="CE32" i="4"/>
  <c r="CD32" i="4"/>
  <c r="CB32" i="4"/>
  <c r="BZ32" i="4"/>
  <c r="BW32" i="4"/>
  <c r="BV32" i="4"/>
  <c r="BT32" i="4"/>
  <c r="BR32" i="4"/>
  <c r="BO32" i="4"/>
  <c r="BN32" i="4"/>
  <c r="BL32" i="4"/>
  <c r="BJ32" i="4"/>
  <c r="BG32" i="4"/>
  <c r="BF32" i="4"/>
  <c r="BD32" i="4"/>
  <c r="BB32" i="4"/>
  <c r="AY32" i="4"/>
  <c r="AX32" i="4"/>
  <c r="AV32" i="4"/>
  <c r="AT32" i="4"/>
  <c r="AQ32" i="4"/>
  <c r="AP32" i="4"/>
  <c r="AN32" i="4"/>
  <c r="AL32" i="4"/>
  <c r="AI32" i="4"/>
  <c r="AH32" i="4"/>
  <c r="AF32" i="4"/>
  <c r="AD32" i="4"/>
  <c r="AA32" i="4"/>
  <c r="Z32" i="4"/>
  <c r="X32" i="4"/>
  <c r="V32" i="4"/>
  <c r="S32" i="4"/>
  <c r="R32" i="4"/>
  <c r="P32" i="4"/>
  <c r="N32" i="4"/>
  <c r="K32" i="4"/>
  <c r="J32" i="4"/>
  <c r="H32" i="4"/>
  <c r="F32" i="4"/>
  <c r="IY31" i="4"/>
  <c r="IX31" i="4"/>
  <c r="IV31" i="4"/>
  <c r="IT31" i="4"/>
  <c r="IQ31" i="4"/>
  <c r="IP31" i="4"/>
  <c r="IN31" i="4"/>
  <c r="IL31" i="4"/>
  <c r="II31" i="4"/>
  <c r="IH31" i="4"/>
  <c r="IF31" i="4"/>
  <c r="ID31" i="4"/>
  <c r="IA31" i="4"/>
  <c r="HZ31" i="4"/>
  <c r="HX31" i="4"/>
  <c r="HV31" i="4"/>
  <c r="HS31" i="4"/>
  <c r="HR31" i="4"/>
  <c r="HP31" i="4"/>
  <c r="HN31" i="4"/>
  <c r="HK31" i="4"/>
  <c r="HJ31" i="4"/>
  <c r="HH31" i="4"/>
  <c r="HF31" i="4"/>
  <c r="HC31" i="4"/>
  <c r="HB31" i="4"/>
  <c r="GZ31" i="4"/>
  <c r="GX31" i="4"/>
  <c r="GU31" i="4"/>
  <c r="GT31" i="4"/>
  <c r="GR31" i="4"/>
  <c r="GP31" i="4"/>
  <c r="GM31" i="4"/>
  <c r="GL31" i="4"/>
  <c r="GJ31" i="4"/>
  <c r="GH31" i="4"/>
  <c r="GE31" i="4"/>
  <c r="GD31" i="4"/>
  <c r="GB31" i="4"/>
  <c r="FZ31" i="4"/>
  <c r="FW31" i="4"/>
  <c r="FV31" i="4"/>
  <c r="FT31" i="4"/>
  <c r="FR31" i="4"/>
  <c r="FO31" i="4"/>
  <c r="FN31" i="4"/>
  <c r="FL31" i="4"/>
  <c r="FJ31" i="4"/>
  <c r="FG31" i="4"/>
  <c r="FF31" i="4"/>
  <c r="FD31" i="4"/>
  <c r="FB31" i="4"/>
  <c r="EY31" i="4"/>
  <c r="EX31" i="4"/>
  <c r="EV31" i="4"/>
  <c r="ET31" i="4"/>
  <c r="EQ31" i="4"/>
  <c r="EP31" i="4"/>
  <c r="EN31" i="4"/>
  <c r="EL31" i="4"/>
  <c r="EI31" i="4"/>
  <c r="EH31" i="4"/>
  <c r="EF31" i="4"/>
  <c r="ED31" i="4"/>
  <c r="EA31" i="4"/>
  <c r="DZ31" i="4"/>
  <c r="DX31" i="4"/>
  <c r="DV31" i="4"/>
  <c r="DS31" i="4"/>
  <c r="DR31" i="4"/>
  <c r="DP31" i="4"/>
  <c r="DN31" i="4"/>
  <c r="DK31" i="4"/>
  <c r="DJ31" i="4"/>
  <c r="DH31" i="4"/>
  <c r="DF31" i="4"/>
  <c r="DC31" i="4"/>
  <c r="DB31" i="4"/>
  <c r="CZ31" i="4"/>
  <c r="CX31" i="4"/>
  <c r="CU31" i="4"/>
  <c r="CT31" i="4"/>
  <c r="CR31" i="4"/>
  <c r="CP31" i="4"/>
  <c r="CM31" i="4"/>
  <c r="CL31" i="4"/>
  <c r="CJ31" i="4"/>
  <c r="CH31" i="4"/>
  <c r="CE31" i="4"/>
  <c r="CD31" i="4"/>
  <c r="CB31" i="4"/>
  <c r="BZ31" i="4"/>
  <c r="BW31" i="4"/>
  <c r="BV31" i="4"/>
  <c r="BT31" i="4"/>
  <c r="BR31" i="4"/>
  <c r="BO31" i="4"/>
  <c r="BN31" i="4"/>
  <c r="BL31" i="4"/>
  <c r="BJ31" i="4"/>
  <c r="BG31" i="4"/>
  <c r="BF31" i="4"/>
  <c r="BD31" i="4"/>
  <c r="BB31" i="4"/>
  <c r="AY31" i="4"/>
  <c r="AX31" i="4"/>
  <c r="AV31" i="4"/>
  <c r="AT31" i="4"/>
  <c r="AQ31" i="4"/>
  <c r="AP31" i="4"/>
  <c r="AN31" i="4"/>
  <c r="AL31" i="4"/>
  <c r="AI31" i="4"/>
  <c r="AH31" i="4"/>
  <c r="AF31" i="4"/>
  <c r="AD31" i="4"/>
  <c r="AA31" i="4"/>
  <c r="Z31" i="4"/>
  <c r="X31" i="4"/>
  <c r="V31" i="4"/>
  <c r="S31" i="4"/>
  <c r="R31" i="4"/>
  <c r="P31" i="4"/>
  <c r="N31" i="4"/>
  <c r="K31" i="4"/>
  <c r="J31" i="4"/>
  <c r="H31" i="4"/>
  <c r="F31" i="4"/>
  <c r="IY30" i="4"/>
  <c r="IX30" i="4"/>
  <c r="IV30" i="4"/>
  <c r="IT30" i="4"/>
  <c r="IQ30" i="4"/>
  <c r="IP30" i="4"/>
  <c r="IN30" i="4"/>
  <c r="IL30" i="4"/>
  <c r="II30" i="4"/>
  <c r="IH30" i="4"/>
  <c r="IF30" i="4"/>
  <c r="ID30" i="4"/>
  <c r="IA30" i="4"/>
  <c r="HZ30" i="4"/>
  <c r="HX30" i="4"/>
  <c r="HV30" i="4"/>
  <c r="HS30" i="4"/>
  <c r="HR30" i="4"/>
  <c r="HP30" i="4"/>
  <c r="HN30" i="4"/>
  <c r="HK30" i="4"/>
  <c r="HJ30" i="4"/>
  <c r="HH30" i="4"/>
  <c r="HF30" i="4"/>
  <c r="HC30" i="4"/>
  <c r="HB30" i="4"/>
  <c r="GZ30" i="4"/>
  <c r="GX30" i="4"/>
  <c r="GU30" i="4"/>
  <c r="GT30" i="4"/>
  <c r="GR30" i="4"/>
  <c r="GP30" i="4"/>
  <c r="GM30" i="4"/>
  <c r="GL30" i="4"/>
  <c r="GJ30" i="4"/>
  <c r="GH30" i="4"/>
  <c r="GE30" i="4"/>
  <c r="GD30" i="4"/>
  <c r="GB30" i="4"/>
  <c r="FZ30" i="4"/>
  <c r="FW30" i="4"/>
  <c r="FV30" i="4"/>
  <c r="FT30" i="4"/>
  <c r="FR30" i="4"/>
  <c r="FO30" i="4"/>
  <c r="FN30" i="4"/>
  <c r="FL30" i="4"/>
  <c r="FJ30" i="4"/>
  <c r="FG30" i="4"/>
  <c r="FF30" i="4"/>
  <c r="FD30" i="4"/>
  <c r="FB30" i="4"/>
  <c r="EY30" i="4"/>
  <c r="EX30" i="4"/>
  <c r="EV30" i="4"/>
  <c r="ET30" i="4"/>
  <c r="EQ30" i="4"/>
  <c r="EP30" i="4"/>
  <c r="EN30" i="4"/>
  <c r="EL30" i="4"/>
  <c r="EI30" i="4"/>
  <c r="EH30" i="4"/>
  <c r="EF30" i="4"/>
  <c r="ED30" i="4"/>
  <c r="EA30" i="4"/>
  <c r="DZ30" i="4"/>
  <c r="DX30" i="4"/>
  <c r="DV30" i="4"/>
  <c r="DS30" i="4"/>
  <c r="DR30" i="4"/>
  <c r="DP30" i="4"/>
  <c r="DN30" i="4"/>
  <c r="DK30" i="4"/>
  <c r="DJ30" i="4"/>
  <c r="DH30" i="4"/>
  <c r="DF30" i="4"/>
  <c r="DC30" i="4"/>
  <c r="DB30" i="4"/>
  <c r="CZ30" i="4"/>
  <c r="CX30" i="4"/>
  <c r="CU30" i="4"/>
  <c r="CT30" i="4"/>
  <c r="CR30" i="4"/>
  <c r="CP30" i="4"/>
  <c r="CM30" i="4"/>
  <c r="CL30" i="4"/>
  <c r="CJ30" i="4"/>
  <c r="CH30" i="4"/>
  <c r="CE30" i="4"/>
  <c r="CD30" i="4"/>
  <c r="CB30" i="4"/>
  <c r="BZ30" i="4"/>
  <c r="BW30" i="4"/>
  <c r="BV30" i="4"/>
  <c r="BT30" i="4"/>
  <c r="BR30" i="4"/>
  <c r="BO30" i="4"/>
  <c r="BN30" i="4"/>
  <c r="BL30" i="4"/>
  <c r="BJ30" i="4"/>
  <c r="BG30" i="4"/>
  <c r="BF30" i="4"/>
  <c r="BD30" i="4"/>
  <c r="BB30" i="4"/>
  <c r="AY30" i="4"/>
  <c r="AX30" i="4"/>
  <c r="AV30" i="4"/>
  <c r="AT30" i="4"/>
  <c r="AQ30" i="4"/>
  <c r="AP30" i="4"/>
  <c r="AN30" i="4"/>
  <c r="AL30" i="4"/>
  <c r="AI30" i="4"/>
  <c r="AH30" i="4"/>
  <c r="AF30" i="4"/>
  <c r="AD30" i="4"/>
  <c r="AA30" i="4"/>
  <c r="Z30" i="4"/>
  <c r="X30" i="4"/>
  <c r="V30" i="4"/>
  <c r="S30" i="4"/>
  <c r="R30" i="4"/>
  <c r="P30" i="4"/>
  <c r="N30" i="4"/>
  <c r="K30" i="4"/>
  <c r="J30" i="4"/>
  <c r="H30" i="4"/>
  <c r="F30" i="4"/>
  <c r="IY29" i="4"/>
  <c r="IX29" i="4"/>
  <c r="IV29" i="4"/>
  <c r="IT29" i="4"/>
  <c r="IQ29" i="4"/>
  <c r="IP29" i="4"/>
  <c r="IN29" i="4"/>
  <c r="IL29" i="4"/>
  <c r="II29" i="4"/>
  <c r="IH29" i="4"/>
  <c r="IF29" i="4"/>
  <c r="ID29" i="4"/>
  <c r="IA29" i="4"/>
  <c r="HZ29" i="4"/>
  <c r="HX29" i="4"/>
  <c r="HV29" i="4"/>
  <c r="HS29" i="4"/>
  <c r="HR29" i="4"/>
  <c r="HP29" i="4"/>
  <c r="HN29" i="4"/>
  <c r="HK29" i="4"/>
  <c r="HJ29" i="4"/>
  <c r="HH29" i="4"/>
  <c r="HF29" i="4"/>
  <c r="HC29" i="4"/>
  <c r="HB29" i="4"/>
  <c r="GZ29" i="4"/>
  <c r="GX29" i="4"/>
  <c r="GU29" i="4"/>
  <c r="GT29" i="4"/>
  <c r="GR29" i="4"/>
  <c r="GP29" i="4"/>
  <c r="GM29" i="4"/>
  <c r="GL29" i="4"/>
  <c r="GJ29" i="4"/>
  <c r="GH29" i="4"/>
  <c r="GE29" i="4"/>
  <c r="GD29" i="4"/>
  <c r="GB29" i="4"/>
  <c r="FZ29" i="4"/>
  <c r="FW29" i="4"/>
  <c r="FV29" i="4"/>
  <c r="FT29" i="4"/>
  <c r="FR29" i="4"/>
  <c r="FO29" i="4"/>
  <c r="FN29" i="4"/>
  <c r="FL29" i="4"/>
  <c r="FJ29" i="4"/>
  <c r="FG29" i="4"/>
  <c r="FF29" i="4"/>
  <c r="FD29" i="4"/>
  <c r="FB29" i="4"/>
  <c r="EY29" i="4"/>
  <c r="EX29" i="4"/>
  <c r="EV29" i="4"/>
  <c r="ET29" i="4"/>
  <c r="EQ29" i="4"/>
  <c r="EP29" i="4"/>
  <c r="EN29" i="4"/>
  <c r="EL29" i="4"/>
  <c r="EI29" i="4"/>
  <c r="EH29" i="4"/>
  <c r="EF29" i="4"/>
  <c r="ED29" i="4"/>
  <c r="EA29" i="4"/>
  <c r="DZ29" i="4"/>
  <c r="DX29" i="4"/>
  <c r="DV29" i="4"/>
  <c r="DS29" i="4"/>
  <c r="DR29" i="4"/>
  <c r="DP29" i="4"/>
  <c r="DN29" i="4"/>
  <c r="DK29" i="4"/>
  <c r="DJ29" i="4"/>
  <c r="DH29" i="4"/>
  <c r="DF29" i="4"/>
  <c r="DC29" i="4"/>
  <c r="DB29" i="4"/>
  <c r="CZ29" i="4"/>
  <c r="CX29" i="4"/>
  <c r="CU29" i="4"/>
  <c r="CT29" i="4"/>
  <c r="CR29" i="4"/>
  <c r="CP29" i="4"/>
  <c r="CM29" i="4"/>
  <c r="CL29" i="4"/>
  <c r="CJ29" i="4"/>
  <c r="CH29" i="4"/>
  <c r="CE29" i="4"/>
  <c r="CD29" i="4"/>
  <c r="CB29" i="4"/>
  <c r="BZ29" i="4"/>
  <c r="BW29" i="4"/>
  <c r="BV29" i="4"/>
  <c r="BT29" i="4"/>
  <c r="BR29" i="4"/>
  <c r="BO29" i="4"/>
  <c r="BN29" i="4"/>
  <c r="BL29" i="4"/>
  <c r="BJ29" i="4"/>
  <c r="BG29" i="4"/>
  <c r="BF29" i="4"/>
  <c r="BD29" i="4"/>
  <c r="BB29" i="4"/>
  <c r="AY29" i="4"/>
  <c r="AX29" i="4"/>
  <c r="AV29" i="4"/>
  <c r="AT29" i="4"/>
  <c r="AQ29" i="4"/>
  <c r="AP29" i="4"/>
  <c r="AN29" i="4"/>
  <c r="AL29" i="4"/>
  <c r="AI29" i="4"/>
  <c r="AH29" i="4"/>
  <c r="AF29" i="4"/>
  <c r="AD29" i="4"/>
  <c r="AA29" i="4"/>
  <c r="Z29" i="4"/>
  <c r="X29" i="4"/>
  <c r="V29" i="4"/>
  <c r="S29" i="4"/>
  <c r="R29" i="4"/>
  <c r="P29" i="4"/>
  <c r="N29" i="4"/>
  <c r="K29" i="4"/>
  <c r="J29" i="4"/>
  <c r="H29" i="4"/>
  <c r="F29" i="4"/>
  <c r="IY28" i="4"/>
  <c r="IX28" i="4"/>
  <c r="IV28" i="4"/>
  <c r="IT28" i="4"/>
  <c r="IQ28" i="4"/>
  <c r="IQ33" i="4" s="1"/>
  <c r="IP28" i="4"/>
  <c r="IP33" i="4" s="1"/>
  <c r="IN28" i="4"/>
  <c r="IN33" i="4" s="1"/>
  <c r="IL28" i="4"/>
  <c r="IL33" i="4" s="1"/>
  <c r="II28" i="4"/>
  <c r="II33" i="4" s="1"/>
  <c r="IH28" i="4"/>
  <c r="IH33" i="4" s="1"/>
  <c r="IF28" i="4"/>
  <c r="IF33" i="4" s="1"/>
  <c r="ID28" i="4"/>
  <c r="ID33" i="4" s="1"/>
  <c r="IA28" i="4"/>
  <c r="IA33" i="4" s="1"/>
  <c r="HZ28" i="4"/>
  <c r="HZ33" i="4" s="1"/>
  <c r="HX28" i="4"/>
  <c r="HX33" i="4" s="1"/>
  <c r="HV28" i="4"/>
  <c r="HV33" i="4" s="1"/>
  <c r="HS28" i="4"/>
  <c r="HS33" i="4" s="1"/>
  <c r="HR28" i="4"/>
  <c r="HR33" i="4" s="1"/>
  <c r="HP28" i="4"/>
  <c r="HP33" i="4" s="1"/>
  <c r="HN28" i="4"/>
  <c r="HN33" i="4" s="1"/>
  <c r="HK28" i="4"/>
  <c r="HK33" i="4" s="1"/>
  <c r="HJ28" i="4"/>
  <c r="HJ33" i="4" s="1"/>
  <c r="HH28" i="4"/>
  <c r="HH33" i="4" s="1"/>
  <c r="HF28" i="4"/>
  <c r="HF33" i="4" s="1"/>
  <c r="HC28" i="4"/>
  <c r="HC33" i="4" s="1"/>
  <c r="HB28" i="4"/>
  <c r="HB33" i="4" s="1"/>
  <c r="GZ28" i="4"/>
  <c r="GZ33" i="4" s="1"/>
  <c r="GX28" i="4"/>
  <c r="GX33" i="4" s="1"/>
  <c r="GU28" i="4"/>
  <c r="GU33" i="4" s="1"/>
  <c r="GT28" i="4"/>
  <c r="GT33" i="4" s="1"/>
  <c r="GR28" i="4"/>
  <c r="GR33" i="4" s="1"/>
  <c r="GP28" i="4"/>
  <c r="GP33" i="4" s="1"/>
  <c r="GM28" i="4"/>
  <c r="GM33" i="4" s="1"/>
  <c r="GL28" i="4"/>
  <c r="GL33" i="4" s="1"/>
  <c r="GJ28" i="4"/>
  <c r="GJ33" i="4" s="1"/>
  <c r="GH28" i="4"/>
  <c r="GH33" i="4" s="1"/>
  <c r="GE28" i="4"/>
  <c r="GE33" i="4" s="1"/>
  <c r="GD28" i="4"/>
  <c r="GD33" i="4" s="1"/>
  <c r="GB28" i="4"/>
  <c r="GB33" i="4" s="1"/>
  <c r="FZ28" i="4"/>
  <c r="FZ33" i="4" s="1"/>
  <c r="FW28" i="4"/>
  <c r="FW33" i="4" s="1"/>
  <c r="FV28" i="4"/>
  <c r="FV33" i="4" s="1"/>
  <c r="FT28" i="4"/>
  <c r="FT33" i="4" s="1"/>
  <c r="FR28" i="4"/>
  <c r="FR33" i="4" s="1"/>
  <c r="FO28" i="4"/>
  <c r="FO33" i="4" s="1"/>
  <c r="FN28" i="4"/>
  <c r="FN33" i="4" s="1"/>
  <c r="FL28" i="4"/>
  <c r="FL33" i="4" s="1"/>
  <c r="FJ28" i="4"/>
  <c r="FJ33" i="4" s="1"/>
  <c r="FG28" i="4"/>
  <c r="FG33" i="4" s="1"/>
  <c r="FF28" i="4"/>
  <c r="FF33" i="4" s="1"/>
  <c r="FD28" i="4"/>
  <c r="FD33" i="4" s="1"/>
  <c r="FB28" i="4"/>
  <c r="FB33" i="4" s="1"/>
  <c r="EY28" i="4"/>
  <c r="EY33" i="4" s="1"/>
  <c r="EX28" i="4"/>
  <c r="EX33" i="4" s="1"/>
  <c r="EV28" i="4"/>
  <c r="EV33" i="4" s="1"/>
  <c r="ET28" i="4"/>
  <c r="ET33" i="4" s="1"/>
  <c r="EQ28" i="4"/>
  <c r="EQ33" i="4" s="1"/>
  <c r="EP28" i="4"/>
  <c r="EP33" i="4" s="1"/>
  <c r="EN28" i="4"/>
  <c r="EN33" i="4" s="1"/>
  <c r="EL28" i="4"/>
  <c r="EL33" i="4" s="1"/>
  <c r="EI28" i="4"/>
  <c r="EI33" i="4" s="1"/>
  <c r="EH28" i="4"/>
  <c r="EH33" i="4" s="1"/>
  <c r="EF28" i="4"/>
  <c r="EF33" i="4" s="1"/>
  <c r="ED28" i="4"/>
  <c r="ED33" i="4" s="1"/>
  <c r="EA28" i="4"/>
  <c r="EA33" i="4" s="1"/>
  <c r="DZ28" i="4"/>
  <c r="DZ33" i="4" s="1"/>
  <c r="DX28" i="4"/>
  <c r="DX33" i="4" s="1"/>
  <c r="DV28" i="4"/>
  <c r="DV33" i="4" s="1"/>
  <c r="DS28" i="4"/>
  <c r="DS33" i="4" s="1"/>
  <c r="DR28" i="4"/>
  <c r="DR33" i="4" s="1"/>
  <c r="DP28" i="4"/>
  <c r="DN28" i="4"/>
  <c r="DN33" i="4" s="1"/>
  <c r="DK28" i="4"/>
  <c r="DK33" i="4" s="1"/>
  <c r="DJ28" i="4"/>
  <c r="DJ33" i="4" s="1"/>
  <c r="DH28" i="4"/>
  <c r="DH33" i="4" s="1"/>
  <c r="DF28" i="4"/>
  <c r="DF33" i="4" s="1"/>
  <c r="DC28" i="4"/>
  <c r="DC33" i="4" s="1"/>
  <c r="DB28" i="4"/>
  <c r="DB33" i="4" s="1"/>
  <c r="CZ28" i="4"/>
  <c r="CZ33" i="4" s="1"/>
  <c r="CX28" i="4"/>
  <c r="CX33" i="4" s="1"/>
  <c r="CU28" i="4"/>
  <c r="CU33" i="4" s="1"/>
  <c r="CT28" i="4"/>
  <c r="CT33" i="4" s="1"/>
  <c r="CR28" i="4"/>
  <c r="CR33" i="4" s="1"/>
  <c r="CP28" i="4"/>
  <c r="CM28" i="4"/>
  <c r="CM33" i="4" s="1"/>
  <c r="CL28" i="4"/>
  <c r="CL33" i="4" s="1"/>
  <c r="CJ28" i="4"/>
  <c r="CJ33" i="4" s="1"/>
  <c r="CH28" i="4"/>
  <c r="CH33" i="4" s="1"/>
  <c r="CE28" i="4"/>
  <c r="CE33" i="4" s="1"/>
  <c r="CD28" i="4"/>
  <c r="CD33" i="4" s="1"/>
  <c r="CB28" i="4"/>
  <c r="CB33" i="4" s="1"/>
  <c r="BZ28" i="4"/>
  <c r="BZ33" i="4" s="1"/>
  <c r="BW28" i="4"/>
  <c r="BW33" i="4" s="1"/>
  <c r="BV28" i="4"/>
  <c r="BV33" i="4" s="1"/>
  <c r="BT28" i="4"/>
  <c r="BT33" i="4" s="1"/>
  <c r="BR28" i="4"/>
  <c r="BR33" i="4" s="1"/>
  <c r="BO28" i="4"/>
  <c r="BO33" i="4" s="1"/>
  <c r="BN28" i="4"/>
  <c r="BN33" i="4" s="1"/>
  <c r="BL28" i="4"/>
  <c r="BL33" i="4" s="1"/>
  <c r="BJ28" i="4"/>
  <c r="BG28" i="4"/>
  <c r="BG33" i="4" s="1"/>
  <c r="BF28" i="4"/>
  <c r="BF33" i="4" s="1"/>
  <c r="BD28" i="4"/>
  <c r="BD33" i="4" s="1"/>
  <c r="BB28" i="4"/>
  <c r="BB33" i="4" s="1"/>
  <c r="AY28" i="4"/>
  <c r="AY33" i="4" s="1"/>
  <c r="AX28" i="4"/>
  <c r="AX33" i="4" s="1"/>
  <c r="AV28" i="4"/>
  <c r="AV33" i="4" s="1"/>
  <c r="AT28" i="4"/>
  <c r="AT33" i="4" s="1"/>
  <c r="AQ28" i="4"/>
  <c r="AQ33" i="4" s="1"/>
  <c r="AP28" i="4"/>
  <c r="AP33" i="4" s="1"/>
  <c r="AN28" i="4"/>
  <c r="AN33" i="4" s="1"/>
  <c r="AL28" i="4"/>
  <c r="AL33" i="4" s="1"/>
  <c r="AI28" i="4"/>
  <c r="AI33" i="4" s="1"/>
  <c r="AH28" i="4"/>
  <c r="AH33" i="4" s="1"/>
  <c r="AF28" i="4"/>
  <c r="AF33" i="4" s="1"/>
  <c r="AD28" i="4"/>
  <c r="AD33" i="4" s="1"/>
  <c r="AA28" i="4"/>
  <c r="AA33" i="4" s="1"/>
  <c r="Z28" i="4"/>
  <c r="Z33" i="4" s="1"/>
  <c r="X28" i="4"/>
  <c r="X33" i="4" s="1"/>
  <c r="V28" i="4"/>
  <c r="V33" i="4" s="1"/>
  <c r="S28" i="4"/>
  <c r="S33" i="4" s="1"/>
  <c r="R28" i="4"/>
  <c r="R33" i="4" s="1"/>
  <c r="P28" i="4"/>
  <c r="P33" i="4" s="1"/>
  <c r="N28" i="4"/>
  <c r="K28" i="4"/>
  <c r="K33" i="4" s="1"/>
  <c r="J28" i="4"/>
  <c r="J33" i="4" s="1"/>
  <c r="H28" i="4"/>
  <c r="H33" i="4" s="1"/>
  <c r="F28" i="4"/>
  <c r="F33" i="4" s="1"/>
  <c r="IY24" i="4"/>
  <c r="IX24" i="4"/>
  <c r="IV24" i="4"/>
  <c r="IT24" i="4"/>
  <c r="IQ24" i="4"/>
  <c r="IQ25" i="4" s="1"/>
  <c r="IP24" i="4"/>
  <c r="IP25" i="4" s="1"/>
  <c r="IN24" i="4"/>
  <c r="IN25" i="4" s="1"/>
  <c r="IL24" i="4"/>
  <c r="IL25" i="4" s="1"/>
  <c r="II24" i="4"/>
  <c r="II25" i="4" s="1"/>
  <c r="IH24" i="4"/>
  <c r="IH25" i="4" s="1"/>
  <c r="IF24" i="4"/>
  <c r="IF25" i="4" s="1"/>
  <c r="ID24" i="4"/>
  <c r="ID25" i="4" s="1"/>
  <c r="IA24" i="4"/>
  <c r="IA25" i="4" s="1"/>
  <c r="HZ24" i="4"/>
  <c r="HZ25" i="4" s="1"/>
  <c r="HX24" i="4"/>
  <c r="HX25" i="4" s="1"/>
  <c r="HV24" i="4"/>
  <c r="HV25" i="4" s="1"/>
  <c r="HS24" i="4"/>
  <c r="HS25" i="4" s="1"/>
  <c r="HR24" i="4"/>
  <c r="HR25" i="4" s="1"/>
  <c r="HP24" i="4"/>
  <c r="HP25" i="4" s="1"/>
  <c r="HN24" i="4"/>
  <c r="HN25" i="4" s="1"/>
  <c r="HK24" i="4"/>
  <c r="HK25" i="4" s="1"/>
  <c r="HJ24" i="4"/>
  <c r="HJ25" i="4" s="1"/>
  <c r="HH24" i="4"/>
  <c r="HH25" i="4" s="1"/>
  <c r="HF24" i="4"/>
  <c r="HF25" i="4" s="1"/>
  <c r="HC24" i="4"/>
  <c r="HC25" i="4" s="1"/>
  <c r="HB24" i="4"/>
  <c r="HB25" i="4" s="1"/>
  <c r="GZ24" i="4"/>
  <c r="GZ25" i="4" s="1"/>
  <c r="GX24" i="4"/>
  <c r="GX25" i="4" s="1"/>
  <c r="GU24" i="4"/>
  <c r="GU25" i="4" s="1"/>
  <c r="GT24" i="4"/>
  <c r="GT25" i="4" s="1"/>
  <c r="GR24" i="4"/>
  <c r="GR25" i="4" s="1"/>
  <c r="GP24" i="4"/>
  <c r="GP25" i="4" s="1"/>
  <c r="GM24" i="4"/>
  <c r="GM25" i="4" s="1"/>
  <c r="GL24" i="4"/>
  <c r="GL25" i="4" s="1"/>
  <c r="GJ24" i="4"/>
  <c r="GJ25" i="4" s="1"/>
  <c r="GH24" i="4"/>
  <c r="GH25" i="4" s="1"/>
  <c r="GE24" i="4"/>
  <c r="GE25" i="4" s="1"/>
  <c r="GD24" i="4"/>
  <c r="GD25" i="4" s="1"/>
  <c r="GB24" i="4"/>
  <c r="GB25" i="4" s="1"/>
  <c r="FZ24" i="4"/>
  <c r="FZ25" i="4" s="1"/>
  <c r="FW24" i="4"/>
  <c r="FW25" i="4" s="1"/>
  <c r="FV24" i="4"/>
  <c r="FV25" i="4" s="1"/>
  <c r="FT24" i="4"/>
  <c r="FT25" i="4" s="1"/>
  <c r="FR24" i="4"/>
  <c r="FR25" i="4" s="1"/>
  <c r="FO24" i="4"/>
  <c r="FO25" i="4" s="1"/>
  <c r="FN24" i="4"/>
  <c r="FN25" i="4" s="1"/>
  <c r="FL24" i="4"/>
  <c r="FL25" i="4" s="1"/>
  <c r="FJ24" i="4"/>
  <c r="FJ25" i="4" s="1"/>
  <c r="FG24" i="4"/>
  <c r="FG25" i="4" s="1"/>
  <c r="FF24" i="4"/>
  <c r="FF25" i="4" s="1"/>
  <c r="FD24" i="4"/>
  <c r="FD25" i="4" s="1"/>
  <c r="FB24" i="4"/>
  <c r="FB25" i="4" s="1"/>
  <c r="EY24" i="4"/>
  <c r="EY25" i="4" s="1"/>
  <c r="EX24" i="4"/>
  <c r="EX25" i="4" s="1"/>
  <c r="EV24" i="4"/>
  <c r="EV25" i="4" s="1"/>
  <c r="ET24" i="4"/>
  <c r="ET25" i="4" s="1"/>
  <c r="EQ24" i="4"/>
  <c r="EQ25" i="4" s="1"/>
  <c r="EP24" i="4"/>
  <c r="EP25" i="4" s="1"/>
  <c r="EN24" i="4"/>
  <c r="EN25" i="4" s="1"/>
  <c r="EL24" i="4"/>
  <c r="EL25" i="4" s="1"/>
  <c r="EI24" i="4"/>
  <c r="EI25" i="4" s="1"/>
  <c r="EH24" i="4"/>
  <c r="EH25" i="4" s="1"/>
  <c r="EF24" i="4"/>
  <c r="EF25" i="4" s="1"/>
  <c r="ED24" i="4"/>
  <c r="ED25" i="4" s="1"/>
  <c r="EA24" i="4"/>
  <c r="EA25" i="4" s="1"/>
  <c r="DZ24" i="4"/>
  <c r="DZ25" i="4" s="1"/>
  <c r="DX24" i="4"/>
  <c r="DX25" i="4" s="1"/>
  <c r="DV24" i="4"/>
  <c r="DV25" i="4" s="1"/>
  <c r="DS24" i="4"/>
  <c r="DS25" i="4" s="1"/>
  <c r="DR24" i="4"/>
  <c r="DR25" i="4" s="1"/>
  <c r="DP24" i="4"/>
  <c r="DP25" i="4" s="1"/>
  <c r="DN24" i="4"/>
  <c r="DN25" i="4" s="1"/>
  <c r="DK24" i="4"/>
  <c r="DK25" i="4" s="1"/>
  <c r="DJ24" i="4"/>
  <c r="DJ25" i="4" s="1"/>
  <c r="DH24" i="4"/>
  <c r="DH25" i="4" s="1"/>
  <c r="DF24" i="4"/>
  <c r="DF25" i="4" s="1"/>
  <c r="DC24" i="4"/>
  <c r="DC25" i="4" s="1"/>
  <c r="DB24" i="4"/>
  <c r="DB25" i="4" s="1"/>
  <c r="CZ24" i="4"/>
  <c r="CZ25" i="4" s="1"/>
  <c r="CX24" i="4"/>
  <c r="CX25" i="4" s="1"/>
  <c r="CU24" i="4"/>
  <c r="CU25" i="4" s="1"/>
  <c r="CT24" i="4"/>
  <c r="CT25" i="4" s="1"/>
  <c r="CR24" i="4"/>
  <c r="CR25" i="4" s="1"/>
  <c r="CP24" i="4"/>
  <c r="CP25" i="4" s="1"/>
  <c r="CM24" i="4"/>
  <c r="CM25" i="4" s="1"/>
  <c r="CL24" i="4"/>
  <c r="CL25" i="4" s="1"/>
  <c r="CJ24" i="4"/>
  <c r="CJ25" i="4" s="1"/>
  <c r="CH24" i="4"/>
  <c r="CH25" i="4" s="1"/>
  <c r="CE24" i="4"/>
  <c r="CE25" i="4" s="1"/>
  <c r="CD24" i="4"/>
  <c r="CD25" i="4" s="1"/>
  <c r="CB24" i="4"/>
  <c r="CB25" i="4" s="1"/>
  <c r="BZ24" i="4"/>
  <c r="BZ25" i="4" s="1"/>
  <c r="BW24" i="4"/>
  <c r="BW25" i="4" s="1"/>
  <c r="BV24" i="4"/>
  <c r="BV25" i="4" s="1"/>
  <c r="BT24" i="4"/>
  <c r="BT25" i="4" s="1"/>
  <c r="BR24" i="4"/>
  <c r="BR25" i="4" s="1"/>
  <c r="BO24" i="4"/>
  <c r="BO25" i="4" s="1"/>
  <c r="BN24" i="4"/>
  <c r="BN25" i="4" s="1"/>
  <c r="BL24" i="4"/>
  <c r="BL25" i="4" s="1"/>
  <c r="BJ24" i="4"/>
  <c r="BJ25" i="4" s="1"/>
  <c r="BG24" i="4"/>
  <c r="BG25" i="4" s="1"/>
  <c r="BF24" i="4"/>
  <c r="BF25" i="4" s="1"/>
  <c r="BD24" i="4"/>
  <c r="BD25" i="4" s="1"/>
  <c r="BB24" i="4"/>
  <c r="BB25" i="4" s="1"/>
  <c r="AY24" i="4"/>
  <c r="AY25" i="4" s="1"/>
  <c r="AX24" i="4"/>
  <c r="AX25" i="4" s="1"/>
  <c r="AV24" i="4"/>
  <c r="AV25" i="4" s="1"/>
  <c r="AT24" i="4"/>
  <c r="AT25" i="4" s="1"/>
  <c r="AQ24" i="4"/>
  <c r="AQ25" i="4" s="1"/>
  <c r="AP24" i="4"/>
  <c r="AP25" i="4" s="1"/>
  <c r="AN24" i="4"/>
  <c r="AN25" i="4" s="1"/>
  <c r="AL24" i="4"/>
  <c r="AL25" i="4" s="1"/>
  <c r="AI24" i="4"/>
  <c r="AI25" i="4" s="1"/>
  <c r="AH24" i="4"/>
  <c r="AH25" i="4" s="1"/>
  <c r="AF24" i="4"/>
  <c r="AF25" i="4" s="1"/>
  <c r="AD24" i="4"/>
  <c r="AD25" i="4" s="1"/>
  <c r="AA24" i="4"/>
  <c r="AA25" i="4" s="1"/>
  <c r="Z24" i="4"/>
  <c r="Z25" i="4" s="1"/>
  <c r="X24" i="4"/>
  <c r="X25" i="4" s="1"/>
  <c r="V24" i="4"/>
  <c r="V25" i="4" s="1"/>
  <c r="S24" i="4"/>
  <c r="S25" i="4" s="1"/>
  <c r="R24" i="4"/>
  <c r="R25" i="4" s="1"/>
  <c r="P24" i="4"/>
  <c r="P25" i="4" s="1"/>
  <c r="N24" i="4"/>
  <c r="N25" i="4" s="1"/>
  <c r="K24" i="4"/>
  <c r="K25" i="4" s="1"/>
  <c r="J24" i="4"/>
  <c r="J25" i="4" s="1"/>
  <c r="H24" i="4"/>
  <c r="H25" i="4" s="1"/>
  <c r="F24" i="4"/>
  <c r="F25" i="4" s="1"/>
  <c r="IY21" i="4"/>
  <c r="IX21" i="4"/>
  <c r="IV21" i="4"/>
  <c r="IT21" i="4"/>
  <c r="IQ21" i="4"/>
  <c r="IP21" i="4"/>
  <c r="IN21" i="4"/>
  <c r="IL21" i="4"/>
  <c r="II21" i="4"/>
  <c r="IH21" i="4"/>
  <c r="IF21" i="4"/>
  <c r="ID21" i="4"/>
  <c r="IA21" i="4"/>
  <c r="HZ21" i="4"/>
  <c r="HX21" i="4"/>
  <c r="HV21" i="4"/>
  <c r="HS21" i="4"/>
  <c r="HR21" i="4"/>
  <c r="HP21" i="4"/>
  <c r="HN21" i="4"/>
  <c r="HK21" i="4"/>
  <c r="HJ21" i="4"/>
  <c r="HH21" i="4"/>
  <c r="HF21" i="4"/>
  <c r="HC21" i="4"/>
  <c r="HB21" i="4"/>
  <c r="GZ21" i="4"/>
  <c r="GX21" i="4"/>
  <c r="GU21" i="4"/>
  <c r="GT21" i="4"/>
  <c r="GR21" i="4"/>
  <c r="GP21" i="4"/>
  <c r="GM21" i="4"/>
  <c r="GL21" i="4"/>
  <c r="GJ21" i="4"/>
  <c r="GH21" i="4"/>
  <c r="GE21" i="4"/>
  <c r="GD21" i="4"/>
  <c r="GB21" i="4"/>
  <c r="FZ21" i="4"/>
  <c r="FW21" i="4"/>
  <c r="FV21" i="4"/>
  <c r="FT21" i="4"/>
  <c r="FR21" i="4"/>
  <c r="FO21" i="4"/>
  <c r="FN21" i="4"/>
  <c r="FL21" i="4"/>
  <c r="FJ21" i="4"/>
  <c r="FG21" i="4"/>
  <c r="FF21" i="4"/>
  <c r="FD21" i="4"/>
  <c r="FB21" i="4"/>
  <c r="EY21" i="4"/>
  <c r="EX21" i="4"/>
  <c r="EV21" i="4"/>
  <c r="ET21" i="4"/>
  <c r="EQ21" i="4"/>
  <c r="EP21" i="4"/>
  <c r="EN21" i="4"/>
  <c r="EL21" i="4"/>
  <c r="EI21" i="4"/>
  <c r="EH21" i="4"/>
  <c r="EF21" i="4"/>
  <c r="ED21" i="4"/>
  <c r="EA21" i="4"/>
  <c r="DZ21" i="4"/>
  <c r="DX21" i="4"/>
  <c r="DV21" i="4"/>
  <c r="DS21" i="4"/>
  <c r="DR21" i="4"/>
  <c r="DP21" i="4"/>
  <c r="DN21" i="4"/>
  <c r="DK21" i="4"/>
  <c r="DJ21" i="4"/>
  <c r="DH21" i="4"/>
  <c r="DF21" i="4"/>
  <c r="DC21" i="4"/>
  <c r="DB21" i="4"/>
  <c r="CZ21" i="4"/>
  <c r="CX21" i="4"/>
  <c r="CU21" i="4"/>
  <c r="CT21" i="4"/>
  <c r="CR21" i="4"/>
  <c r="CP21" i="4"/>
  <c r="CM21" i="4"/>
  <c r="CL21" i="4"/>
  <c r="CJ21" i="4"/>
  <c r="CH21" i="4"/>
  <c r="CE21" i="4"/>
  <c r="CD21" i="4"/>
  <c r="CB21" i="4"/>
  <c r="BZ21" i="4"/>
  <c r="BW21" i="4"/>
  <c r="BV21" i="4"/>
  <c r="BT21" i="4"/>
  <c r="BR21" i="4"/>
  <c r="BO21" i="4"/>
  <c r="BN21" i="4"/>
  <c r="BL21" i="4"/>
  <c r="BJ21" i="4"/>
  <c r="BG21" i="4"/>
  <c r="BF21" i="4"/>
  <c r="BD21" i="4"/>
  <c r="BB21" i="4"/>
  <c r="AY21" i="4"/>
  <c r="AX21" i="4"/>
  <c r="AV21" i="4"/>
  <c r="AT21" i="4"/>
  <c r="AQ21" i="4"/>
  <c r="AP21" i="4"/>
  <c r="AN21" i="4"/>
  <c r="AL21" i="4"/>
  <c r="AI21" i="4"/>
  <c r="AH21" i="4"/>
  <c r="AF21" i="4"/>
  <c r="AD21" i="4"/>
  <c r="AA21" i="4"/>
  <c r="Z21" i="4"/>
  <c r="X21" i="4"/>
  <c r="V21" i="4"/>
  <c r="S21" i="4"/>
  <c r="R21" i="4"/>
  <c r="P21" i="4"/>
  <c r="N21" i="4"/>
  <c r="K21" i="4"/>
  <c r="J21" i="4"/>
  <c r="H21" i="4"/>
  <c r="F21" i="4"/>
  <c r="IY20" i="4"/>
  <c r="IX20" i="4"/>
  <c r="IV20" i="4"/>
  <c r="IT20" i="4"/>
  <c r="IQ20" i="4"/>
  <c r="IP20" i="4"/>
  <c r="IN20" i="4"/>
  <c r="IL20" i="4"/>
  <c r="II20" i="4"/>
  <c r="IH20" i="4"/>
  <c r="IF20" i="4"/>
  <c r="ID20" i="4"/>
  <c r="IA20" i="4"/>
  <c r="HZ20" i="4"/>
  <c r="HX20" i="4"/>
  <c r="HV20" i="4"/>
  <c r="HS20" i="4"/>
  <c r="HR20" i="4"/>
  <c r="HP20" i="4"/>
  <c r="HN20" i="4"/>
  <c r="HK20" i="4"/>
  <c r="HJ20" i="4"/>
  <c r="HH20" i="4"/>
  <c r="HF20" i="4"/>
  <c r="HC20" i="4"/>
  <c r="HB20" i="4"/>
  <c r="GZ20" i="4"/>
  <c r="GX20" i="4"/>
  <c r="GU20" i="4"/>
  <c r="GT20" i="4"/>
  <c r="GR20" i="4"/>
  <c r="GP20" i="4"/>
  <c r="GM20" i="4"/>
  <c r="GL20" i="4"/>
  <c r="GJ20" i="4"/>
  <c r="GH20" i="4"/>
  <c r="GE20" i="4"/>
  <c r="GD20" i="4"/>
  <c r="GB20" i="4"/>
  <c r="FZ20" i="4"/>
  <c r="FW20" i="4"/>
  <c r="FV20" i="4"/>
  <c r="FT20" i="4"/>
  <c r="FR20" i="4"/>
  <c r="FO20" i="4"/>
  <c r="FN20" i="4"/>
  <c r="FL20" i="4"/>
  <c r="FJ20" i="4"/>
  <c r="FG20" i="4"/>
  <c r="FF20" i="4"/>
  <c r="FD20" i="4"/>
  <c r="FB20" i="4"/>
  <c r="EY20" i="4"/>
  <c r="EX20" i="4"/>
  <c r="EV20" i="4"/>
  <c r="ET20" i="4"/>
  <c r="EQ20" i="4"/>
  <c r="EP20" i="4"/>
  <c r="EN20" i="4"/>
  <c r="EL20" i="4"/>
  <c r="EI20" i="4"/>
  <c r="EH20" i="4"/>
  <c r="EF20" i="4"/>
  <c r="ED20" i="4"/>
  <c r="EA20" i="4"/>
  <c r="DZ20" i="4"/>
  <c r="DX20" i="4"/>
  <c r="DV20" i="4"/>
  <c r="DS20" i="4"/>
  <c r="DR20" i="4"/>
  <c r="DP20" i="4"/>
  <c r="DN20" i="4"/>
  <c r="DK20" i="4"/>
  <c r="DJ20" i="4"/>
  <c r="DH20" i="4"/>
  <c r="DF20" i="4"/>
  <c r="DC20" i="4"/>
  <c r="DB20" i="4"/>
  <c r="CZ20" i="4"/>
  <c r="CX20" i="4"/>
  <c r="CU20" i="4"/>
  <c r="CT20" i="4"/>
  <c r="CR20" i="4"/>
  <c r="CP20" i="4"/>
  <c r="CM20" i="4"/>
  <c r="CL20" i="4"/>
  <c r="CJ20" i="4"/>
  <c r="CH20" i="4"/>
  <c r="CE20" i="4"/>
  <c r="CD20" i="4"/>
  <c r="CB20" i="4"/>
  <c r="BZ20" i="4"/>
  <c r="BW20" i="4"/>
  <c r="BV20" i="4"/>
  <c r="BT20" i="4"/>
  <c r="BR20" i="4"/>
  <c r="BO20" i="4"/>
  <c r="BN20" i="4"/>
  <c r="BL20" i="4"/>
  <c r="BJ20" i="4"/>
  <c r="BG20" i="4"/>
  <c r="BF20" i="4"/>
  <c r="BD20" i="4"/>
  <c r="BB20" i="4"/>
  <c r="AY20" i="4"/>
  <c r="AX20" i="4"/>
  <c r="AV20" i="4"/>
  <c r="AT20" i="4"/>
  <c r="AQ20" i="4"/>
  <c r="AP20" i="4"/>
  <c r="AN20" i="4"/>
  <c r="AL20" i="4"/>
  <c r="AI20" i="4"/>
  <c r="AH20" i="4"/>
  <c r="AF20" i="4"/>
  <c r="AD20" i="4"/>
  <c r="AA20" i="4"/>
  <c r="Z20" i="4"/>
  <c r="X20" i="4"/>
  <c r="V20" i="4"/>
  <c r="S20" i="4"/>
  <c r="R20" i="4"/>
  <c r="P20" i="4"/>
  <c r="N20" i="4"/>
  <c r="K20" i="4"/>
  <c r="J20" i="4"/>
  <c r="H20" i="4"/>
  <c r="F20" i="4"/>
  <c r="IY19" i="4"/>
  <c r="IX19" i="4"/>
  <c r="IV19" i="4"/>
  <c r="IT19" i="4"/>
  <c r="IQ19" i="4"/>
  <c r="IP19" i="4"/>
  <c r="IN19" i="4"/>
  <c r="IL19" i="4"/>
  <c r="II19" i="4"/>
  <c r="IH19" i="4"/>
  <c r="IF19" i="4"/>
  <c r="ID19" i="4"/>
  <c r="IA19" i="4"/>
  <c r="HZ19" i="4"/>
  <c r="HX19" i="4"/>
  <c r="HV19" i="4"/>
  <c r="HS19" i="4"/>
  <c r="HR19" i="4"/>
  <c r="HP19" i="4"/>
  <c r="HN19" i="4"/>
  <c r="HK19" i="4"/>
  <c r="HJ19" i="4"/>
  <c r="HH19" i="4"/>
  <c r="HF19" i="4"/>
  <c r="HC19" i="4"/>
  <c r="HB19" i="4"/>
  <c r="GZ19" i="4"/>
  <c r="GX19" i="4"/>
  <c r="GU19" i="4"/>
  <c r="GT19" i="4"/>
  <c r="GR19" i="4"/>
  <c r="GP19" i="4"/>
  <c r="GM19" i="4"/>
  <c r="GL19" i="4"/>
  <c r="GJ19" i="4"/>
  <c r="GH19" i="4"/>
  <c r="GE19" i="4"/>
  <c r="GD19" i="4"/>
  <c r="GB19" i="4"/>
  <c r="FZ19" i="4"/>
  <c r="FW19" i="4"/>
  <c r="FV19" i="4"/>
  <c r="FT19" i="4"/>
  <c r="FR19" i="4"/>
  <c r="FO19" i="4"/>
  <c r="FN19" i="4"/>
  <c r="FL19" i="4"/>
  <c r="FJ19" i="4"/>
  <c r="FG19" i="4"/>
  <c r="FF19" i="4"/>
  <c r="FD19" i="4"/>
  <c r="FB19" i="4"/>
  <c r="EY19" i="4"/>
  <c r="EX19" i="4"/>
  <c r="EV19" i="4"/>
  <c r="ET19" i="4"/>
  <c r="EQ19" i="4"/>
  <c r="EP19" i="4"/>
  <c r="EN19" i="4"/>
  <c r="EL19" i="4"/>
  <c r="EI19" i="4"/>
  <c r="EH19" i="4"/>
  <c r="EF19" i="4"/>
  <c r="ED19" i="4"/>
  <c r="EA19" i="4"/>
  <c r="DZ19" i="4"/>
  <c r="DX19" i="4"/>
  <c r="DV19" i="4"/>
  <c r="DS19" i="4"/>
  <c r="DR19" i="4"/>
  <c r="DP19" i="4"/>
  <c r="DN19" i="4"/>
  <c r="DK19" i="4"/>
  <c r="DJ19" i="4"/>
  <c r="DH19" i="4"/>
  <c r="DF19" i="4"/>
  <c r="DC19" i="4"/>
  <c r="DB19" i="4"/>
  <c r="CZ19" i="4"/>
  <c r="CX19" i="4"/>
  <c r="CU19" i="4"/>
  <c r="CT19" i="4"/>
  <c r="CR19" i="4"/>
  <c r="CP19" i="4"/>
  <c r="CM19" i="4"/>
  <c r="CL19" i="4"/>
  <c r="CJ19" i="4"/>
  <c r="CH19" i="4"/>
  <c r="CE19" i="4"/>
  <c r="CD19" i="4"/>
  <c r="CB19" i="4"/>
  <c r="BZ19" i="4"/>
  <c r="BW19" i="4"/>
  <c r="BV19" i="4"/>
  <c r="BT19" i="4"/>
  <c r="BR19" i="4"/>
  <c r="BO19" i="4"/>
  <c r="BN19" i="4"/>
  <c r="BL19" i="4"/>
  <c r="BJ19" i="4"/>
  <c r="BG19" i="4"/>
  <c r="BF19" i="4"/>
  <c r="BD19" i="4"/>
  <c r="BB19" i="4"/>
  <c r="AY19" i="4"/>
  <c r="AX19" i="4"/>
  <c r="AV19" i="4"/>
  <c r="AT19" i="4"/>
  <c r="AQ19" i="4"/>
  <c r="AP19" i="4"/>
  <c r="AN19" i="4"/>
  <c r="AL19" i="4"/>
  <c r="AI19" i="4"/>
  <c r="AH19" i="4"/>
  <c r="AF19" i="4"/>
  <c r="AD19" i="4"/>
  <c r="AA19" i="4"/>
  <c r="Z19" i="4"/>
  <c r="X19" i="4"/>
  <c r="V19" i="4"/>
  <c r="S19" i="4"/>
  <c r="R19" i="4"/>
  <c r="P19" i="4"/>
  <c r="N19" i="4"/>
  <c r="K19" i="4"/>
  <c r="J19" i="4"/>
  <c r="H19" i="4"/>
  <c r="F19" i="4"/>
  <c r="IY18" i="4"/>
  <c r="IX18" i="4"/>
  <c r="IV18" i="4"/>
  <c r="IT18" i="4"/>
  <c r="IQ18" i="4"/>
  <c r="IP18" i="4"/>
  <c r="IN18" i="4"/>
  <c r="IL18" i="4"/>
  <c r="II18" i="4"/>
  <c r="IH18" i="4"/>
  <c r="IF18" i="4"/>
  <c r="ID18" i="4"/>
  <c r="IA18" i="4"/>
  <c r="HZ18" i="4"/>
  <c r="HX18" i="4"/>
  <c r="HV18" i="4"/>
  <c r="HS18" i="4"/>
  <c r="HR18" i="4"/>
  <c r="HP18" i="4"/>
  <c r="HN18" i="4"/>
  <c r="HK18" i="4"/>
  <c r="HJ18" i="4"/>
  <c r="HH18" i="4"/>
  <c r="HF18" i="4"/>
  <c r="HC18" i="4"/>
  <c r="HB18" i="4"/>
  <c r="GZ18" i="4"/>
  <c r="GX18" i="4"/>
  <c r="GU18" i="4"/>
  <c r="GT18" i="4"/>
  <c r="GR18" i="4"/>
  <c r="GP18" i="4"/>
  <c r="GM18" i="4"/>
  <c r="GL18" i="4"/>
  <c r="GJ18" i="4"/>
  <c r="GH18" i="4"/>
  <c r="GE18" i="4"/>
  <c r="GD18" i="4"/>
  <c r="GB18" i="4"/>
  <c r="FZ18" i="4"/>
  <c r="FW18" i="4"/>
  <c r="FV18" i="4"/>
  <c r="FT18" i="4"/>
  <c r="FR18" i="4"/>
  <c r="FO18" i="4"/>
  <c r="FN18" i="4"/>
  <c r="FL18" i="4"/>
  <c r="FJ18" i="4"/>
  <c r="FG18" i="4"/>
  <c r="FF18" i="4"/>
  <c r="FD18" i="4"/>
  <c r="FB18" i="4"/>
  <c r="EY18" i="4"/>
  <c r="EX18" i="4"/>
  <c r="EV18" i="4"/>
  <c r="ET18" i="4"/>
  <c r="EQ18" i="4"/>
  <c r="EP18" i="4"/>
  <c r="EN18" i="4"/>
  <c r="EL18" i="4"/>
  <c r="EI18" i="4"/>
  <c r="EH18" i="4"/>
  <c r="EF18" i="4"/>
  <c r="ED18" i="4"/>
  <c r="EA18" i="4"/>
  <c r="DZ18" i="4"/>
  <c r="DX18" i="4"/>
  <c r="DV18" i="4"/>
  <c r="DS18" i="4"/>
  <c r="DR18" i="4"/>
  <c r="DP18" i="4"/>
  <c r="DN18" i="4"/>
  <c r="DK18" i="4"/>
  <c r="DJ18" i="4"/>
  <c r="DH18" i="4"/>
  <c r="DF18" i="4"/>
  <c r="DC18" i="4"/>
  <c r="DB18" i="4"/>
  <c r="CZ18" i="4"/>
  <c r="CX18" i="4"/>
  <c r="CU18" i="4"/>
  <c r="CT18" i="4"/>
  <c r="CR18" i="4"/>
  <c r="CP18" i="4"/>
  <c r="CM18" i="4"/>
  <c r="CL18" i="4"/>
  <c r="CJ18" i="4"/>
  <c r="CH18" i="4"/>
  <c r="CE18" i="4"/>
  <c r="CD18" i="4"/>
  <c r="CB18" i="4"/>
  <c r="BZ18" i="4"/>
  <c r="BW18" i="4"/>
  <c r="BV18" i="4"/>
  <c r="BT18" i="4"/>
  <c r="BR18" i="4"/>
  <c r="BO18" i="4"/>
  <c r="BN18" i="4"/>
  <c r="BL18" i="4"/>
  <c r="BJ18" i="4"/>
  <c r="BG18" i="4"/>
  <c r="BF18" i="4"/>
  <c r="BD18" i="4"/>
  <c r="BB18" i="4"/>
  <c r="AY18" i="4"/>
  <c r="AX18" i="4"/>
  <c r="AV18" i="4"/>
  <c r="AT18" i="4"/>
  <c r="AQ18" i="4"/>
  <c r="AP18" i="4"/>
  <c r="AN18" i="4"/>
  <c r="AL18" i="4"/>
  <c r="AI18" i="4"/>
  <c r="AH18" i="4"/>
  <c r="AF18" i="4"/>
  <c r="AD18" i="4"/>
  <c r="AA18" i="4"/>
  <c r="Z18" i="4"/>
  <c r="X18" i="4"/>
  <c r="V18" i="4"/>
  <c r="S18" i="4"/>
  <c r="R18" i="4"/>
  <c r="P18" i="4"/>
  <c r="N18" i="4"/>
  <c r="K18" i="4"/>
  <c r="J18" i="4"/>
  <c r="H18" i="4"/>
  <c r="F18" i="4"/>
  <c r="IY17" i="4"/>
  <c r="IX17" i="4"/>
  <c r="IV17" i="4"/>
  <c r="IT17" i="4"/>
  <c r="IQ17" i="4"/>
  <c r="IP17" i="4"/>
  <c r="IN17" i="4"/>
  <c r="IL17" i="4"/>
  <c r="II17" i="4"/>
  <c r="IH17" i="4"/>
  <c r="IF17" i="4"/>
  <c r="ID17" i="4"/>
  <c r="IA17" i="4"/>
  <c r="HZ17" i="4"/>
  <c r="HX17" i="4"/>
  <c r="HV17" i="4"/>
  <c r="HS17" i="4"/>
  <c r="HR17" i="4"/>
  <c r="HP17" i="4"/>
  <c r="HN17" i="4"/>
  <c r="HK17" i="4"/>
  <c r="HJ17" i="4"/>
  <c r="HH17" i="4"/>
  <c r="HF17" i="4"/>
  <c r="HC17" i="4"/>
  <c r="HB17" i="4"/>
  <c r="GZ17" i="4"/>
  <c r="GX17" i="4"/>
  <c r="GU17" i="4"/>
  <c r="GT17" i="4"/>
  <c r="GR17" i="4"/>
  <c r="GP17" i="4"/>
  <c r="GM17" i="4"/>
  <c r="GL17" i="4"/>
  <c r="GJ17" i="4"/>
  <c r="GH17" i="4"/>
  <c r="GE17" i="4"/>
  <c r="GD17" i="4"/>
  <c r="GB17" i="4"/>
  <c r="FZ17" i="4"/>
  <c r="FW17" i="4"/>
  <c r="FV17" i="4"/>
  <c r="FT17" i="4"/>
  <c r="FR17" i="4"/>
  <c r="FO17" i="4"/>
  <c r="FN17" i="4"/>
  <c r="FL17" i="4"/>
  <c r="FJ17" i="4"/>
  <c r="FG17" i="4"/>
  <c r="FF17" i="4"/>
  <c r="FD17" i="4"/>
  <c r="FB17" i="4"/>
  <c r="EY17" i="4"/>
  <c r="EX17" i="4"/>
  <c r="EV17" i="4"/>
  <c r="ET17" i="4"/>
  <c r="EQ17" i="4"/>
  <c r="EP17" i="4"/>
  <c r="EN17" i="4"/>
  <c r="EL17" i="4"/>
  <c r="EI17" i="4"/>
  <c r="EH17" i="4"/>
  <c r="EF17" i="4"/>
  <c r="ED17" i="4"/>
  <c r="EA17" i="4"/>
  <c r="DZ17" i="4"/>
  <c r="DX17" i="4"/>
  <c r="DV17" i="4"/>
  <c r="DS17" i="4"/>
  <c r="DR17" i="4"/>
  <c r="DP17" i="4"/>
  <c r="DN17" i="4"/>
  <c r="DK17" i="4"/>
  <c r="DJ17" i="4"/>
  <c r="DH17" i="4"/>
  <c r="DF17" i="4"/>
  <c r="DC17" i="4"/>
  <c r="DB17" i="4"/>
  <c r="CZ17" i="4"/>
  <c r="CX17" i="4"/>
  <c r="CU17" i="4"/>
  <c r="CT17" i="4"/>
  <c r="CR17" i="4"/>
  <c r="CP17" i="4"/>
  <c r="CM17" i="4"/>
  <c r="CL17" i="4"/>
  <c r="CJ17" i="4"/>
  <c r="CH17" i="4"/>
  <c r="CE17" i="4"/>
  <c r="CD17" i="4"/>
  <c r="CB17" i="4"/>
  <c r="BZ17" i="4"/>
  <c r="BW17" i="4"/>
  <c r="BV17" i="4"/>
  <c r="BT17" i="4"/>
  <c r="BR17" i="4"/>
  <c r="BO17" i="4"/>
  <c r="BN17" i="4"/>
  <c r="BL17" i="4"/>
  <c r="BJ17" i="4"/>
  <c r="BG17" i="4"/>
  <c r="BF17" i="4"/>
  <c r="BD17" i="4"/>
  <c r="BB17" i="4"/>
  <c r="AY17" i="4"/>
  <c r="AX17" i="4"/>
  <c r="AV17" i="4"/>
  <c r="AT17" i="4"/>
  <c r="AQ17" i="4"/>
  <c r="AP17" i="4"/>
  <c r="AN17" i="4"/>
  <c r="AL17" i="4"/>
  <c r="AI17" i="4"/>
  <c r="AH17" i="4"/>
  <c r="AF17" i="4"/>
  <c r="AD17" i="4"/>
  <c r="AA17" i="4"/>
  <c r="Z17" i="4"/>
  <c r="X17" i="4"/>
  <c r="V17" i="4"/>
  <c r="S17" i="4"/>
  <c r="R17" i="4"/>
  <c r="P17" i="4"/>
  <c r="N17" i="4"/>
  <c r="K17" i="4"/>
  <c r="J17" i="4"/>
  <c r="H17" i="4"/>
  <c r="F17" i="4"/>
  <c r="IY16" i="4"/>
  <c r="IX16" i="4"/>
  <c r="IV16" i="4"/>
  <c r="IT16" i="4"/>
  <c r="IQ16" i="4"/>
  <c r="IP16" i="4"/>
  <c r="IN16" i="4"/>
  <c r="IL16" i="4"/>
  <c r="II16" i="4"/>
  <c r="IH16" i="4"/>
  <c r="IF16" i="4"/>
  <c r="ID16" i="4"/>
  <c r="IA16" i="4"/>
  <c r="HZ16" i="4"/>
  <c r="HX16" i="4"/>
  <c r="HV16" i="4"/>
  <c r="HS16" i="4"/>
  <c r="HR16" i="4"/>
  <c r="HP16" i="4"/>
  <c r="HN16" i="4"/>
  <c r="HK16" i="4"/>
  <c r="HJ16" i="4"/>
  <c r="HH16" i="4"/>
  <c r="HF16" i="4"/>
  <c r="HC16" i="4"/>
  <c r="HB16" i="4"/>
  <c r="GZ16" i="4"/>
  <c r="GX16" i="4"/>
  <c r="GU16" i="4"/>
  <c r="GT16" i="4"/>
  <c r="GR16" i="4"/>
  <c r="GP16" i="4"/>
  <c r="GM16" i="4"/>
  <c r="GL16" i="4"/>
  <c r="GJ16" i="4"/>
  <c r="GH16" i="4"/>
  <c r="GE16" i="4"/>
  <c r="GD16" i="4"/>
  <c r="GB16" i="4"/>
  <c r="FZ16" i="4"/>
  <c r="FW16" i="4"/>
  <c r="FV16" i="4"/>
  <c r="FT16" i="4"/>
  <c r="FR16" i="4"/>
  <c r="FO16" i="4"/>
  <c r="FN16" i="4"/>
  <c r="FL16" i="4"/>
  <c r="FJ16" i="4"/>
  <c r="FG16" i="4"/>
  <c r="FF16" i="4"/>
  <c r="FD16" i="4"/>
  <c r="FB16" i="4"/>
  <c r="EY16" i="4"/>
  <c r="EX16" i="4"/>
  <c r="EV16" i="4"/>
  <c r="ET16" i="4"/>
  <c r="EQ16" i="4"/>
  <c r="EP16" i="4"/>
  <c r="EN16" i="4"/>
  <c r="EL16" i="4"/>
  <c r="EI16" i="4"/>
  <c r="EH16" i="4"/>
  <c r="EF16" i="4"/>
  <c r="ED16" i="4"/>
  <c r="EA16" i="4"/>
  <c r="DZ16" i="4"/>
  <c r="DX16" i="4"/>
  <c r="DV16" i="4"/>
  <c r="DS16" i="4"/>
  <c r="DR16" i="4"/>
  <c r="DP16" i="4"/>
  <c r="DN16" i="4"/>
  <c r="DK16" i="4"/>
  <c r="DJ16" i="4"/>
  <c r="DH16" i="4"/>
  <c r="DF16" i="4"/>
  <c r="DC16" i="4"/>
  <c r="DB16" i="4"/>
  <c r="CZ16" i="4"/>
  <c r="CX16" i="4"/>
  <c r="CU16" i="4"/>
  <c r="CT16" i="4"/>
  <c r="CR16" i="4"/>
  <c r="CP16" i="4"/>
  <c r="CM16" i="4"/>
  <c r="CL16" i="4"/>
  <c r="CJ16" i="4"/>
  <c r="CH16" i="4"/>
  <c r="CE16" i="4"/>
  <c r="CD16" i="4"/>
  <c r="CB16" i="4"/>
  <c r="BZ16" i="4"/>
  <c r="BW16" i="4"/>
  <c r="BV16" i="4"/>
  <c r="BT16" i="4"/>
  <c r="BR16" i="4"/>
  <c r="BO16" i="4"/>
  <c r="BN16" i="4"/>
  <c r="BL16" i="4"/>
  <c r="BJ16" i="4"/>
  <c r="BG16" i="4"/>
  <c r="BF16" i="4"/>
  <c r="BD16" i="4"/>
  <c r="BB16" i="4"/>
  <c r="AY16" i="4"/>
  <c r="AX16" i="4"/>
  <c r="AV16" i="4"/>
  <c r="AT16" i="4"/>
  <c r="AQ16" i="4"/>
  <c r="AP16" i="4"/>
  <c r="AN16" i="4"/>
  <c r="AL16" i="4"/>
  <c r="AI16" i="4"/>
  <c r="AH16" i="4"/>
  <c r="AF16" i="4"/>
  <c r="AD16" i="4"/>
  <c r="AA16" i="4"/>
  <c r="Z16" i="4"/>
  <c r="X16" i="4"/>
  <c r="V16" i="4"/>
  <c r="S16" i="4"/>
  <c r="R16" i="4"/>
  <c r="P16" i="4"/>
  <c r="N16" i="4"/>
  <c r="K16" i="4"/>
  <c r="J16" i="4"/>
  <c r="H16" i="4"/>
  <c r="F16" i="4"/>
  <c r="IY15" i="4"/>
  <c r="IX15" i="4"/>
  <c r="IV15" i="4"/>
  <c r="IV22" i="4" s="1"/>
  <c r="IQ15" i="4"/>
  <c r="IP15" i="4"/>
  <c r="IN15" i="4"/>
  <c r="IL15" i="4"/>
  <c r="II15" i="4"/>
  <c r="IH15" i="4"/>
  <c r="IH22" i="4" s="1"/>
  <c r="IF15" i="4"/>
  <c r="ID15" i="4"/>
  <c r="IA15" i="4"/>
  <c r="HZ15" i="4"/>
  <c r="HX15" i="4"/>
  <c r="HV15" i="4"/>
  <c r="HS15" i="4"/>
  <c r="HR15" i="4"/>
  <c r="HR22" i="4" s="1"/>
  <c r="HP15" i="4"/>
  <c r="HN15" i="4"/>
  <c r="HK15" i="4"/>
  <c r="HJ15" i="4"/>
  <c r="HH15" i="4"/>
  <c r="HF15" i="4"/>
  <c r="HC15" i="4"/>
  <c r="HB15" i="4"/>
  <c r="HB22" i="4" s="1"/>
  <c r="GZ15" i="4"/>
  <c r="GX15" i="4"/>
  <c r="GU15" i="4"/>
  <c r="GT15" i="4"/>
  <c r="GR15" i="4"/>
  <c r="GP15" i="4"/>
  <c r="GP22" i="4" s="1"/>
  <c r="GM15" i="4"/>
  <c r="GL15" i="4"/>
  <c r="GL22" i="4" s="1"/>
  <c r="GJ15" i="4"/>
  <c r="GH15" i="4"/>
  <c r="GE15" i="4"/>
  <c r="GD15" i="4"/>
  <c r="GB15" i="4"/>
  <c r="FZ15" i="4"/>
  <c r="FZ22" i="4" s="1"/>
  <c r="FW15" i="4"/>
  <c r="FV15" i="4"/>
  <c r="FV22" i="4" s="1"/>
  <c r="FT15" i="4"/>
  <c r="FR15" i="4"/>
  <c r="FO15" i="4"/>
  <c r="FN15" i="4"/>
  <c r="FL15" i="4"/>
  <c r="FJ15" i="4"/>
  <c r="FJ22" i="4" s="1"/>
  <c r="FG15" i="4"/>
  <c r="FF15" i="4"/>
  <c r="FF22" i="4" s="1"/>
  <c r="FD15" i="4"/>
  <c r="FB15" i="4"/>
  <c r="EY15" i="4"/>
  <c r="EX15" i="4"/>
  <c r="EV15" i="4"/>
  <c r="ET15" i="4"/>
  <c r="ET22" i="4" s="1"/>
  <c r="EQ15" i="4"/>
  <c r="EP15" i="4"/>
  <c r="EP22" i="4" s="1"/>
  <c r="EN15" i="4"/>
  <c r="EL15" i="4"/>
  <c r="EI15" i="4"/>
  <c r="EH15" i="4"/>
  <c r="EF15" i="4"/>
  <c r="ED15" i="4"/>
  <c r="ED22" i="4" s="1"/>
  <c r="EA15" i="4"/>
  <c r="DZ15" i="4"/>
  <c r="DZ22" i="4" s="1"/>
  <c r="DX15" i="4"/>
  <c r="DV15" i="4"/>
  <c r="DS15" i="4"/>
  <c r="DR15" i="4"/>
  <c r="DP15" i="4"/>
  <c r="DN15" i="4"/>
  <c r="DN22" i="4" s="1"/>
  <c r="DK15" i="4"/>
  <c r="DJ15" i="4"/>
  <c r="DJ22" i="4" s="1"/>
  <c r="DH15" i="4"/>
  <c r="DF15" i="4"/>
  <c r="DC15" i="4"/>
  <c r="DB15" i="4"/>
  <c r="CZ15" i="4"/>
  <c r="CX15" i="4"/>
  <c r="CX22" i="4" s="1"/>
  <c r="CU15" i="4"/>
  <c r="CT15" i="4"/>
  <c r="CT22" i="4" s="1"/>
  <c r="CR15" i="4"/>
  <c r="CP15" i="4"/>
  <c r="CM15" i="4"/>
  <c r="CL15" i="4"/>
  <c r="CJ15" i="4"/>
  <c r="CH15" i="4"/>
  <c r="CH22" i="4" s="1"/>
  <c r="CE15" i="4"/>
  <c r="CD15" i="4"/>
  <c r="CD22" i="4" s="1"/>
  <c r="CB15" i="4"/>
  <c r="BZ15" i="4"/>
  <c r="BW15" i="4"/>
  <c r="BV15" i="4"/>
  <c r="BT15" i="4"/>
  <c r="BR15" i="4"/>
  <c r="BR22" i="4" s="1"/>
  <c r="BO15" i="4"/>
  <c r="BN15" i="4"/>
  <c r="BN22" i="4" s="1"/>
  <c r="BL15" i="4"/>
  <c r="BJ15" i="4"/>
  <c r="BG15" i="4"/>
  <c r="BF15" i="4"/>
  <c r="BD15" i="4"/>
  <c r="BB15" i="4"/>
  <c r="BB22" i="4" s="1"/>
  <c r="AY15" i="4"/>
  <c r="AX15" i="4"/>
  <c r="AX22" i="4" s="1"/>
  <c r="AV15" i="4"/>
  <c r="AT15" i="4"/>
  <c r="AQ15" i="4"/>
  <c r="AP15" i="4"/>
  <c r="AN15" i="4"/>
  <c r="AL15" i="4"/>
  <c r="AL22" i="4" s="1"/>
  <c r="AI15" i="4"/>
  <c r="AH15" i="4"/>
  <c r="AH22" i="4" s="1"/>
  <c r="AF15" i="4"/>
  <c r="AD15" i="4"/>
  <c r="AA15" i="4"/>
  <c r="Z15" i="4"/>
  <c r="X15" i="4"/>
  <c r="V15" i="4"/>
  <c r="V22" i="4" s="1"/>
  <c r="S15" i="4"/>
  <c r="R15" i="4"/>
  <c r="R22" i="4" s="1"/>
  <c r="P15" i="4"/>
  <c r="N15" i="4"/>
  <c r="K15" i="4"/>
  <c r="J15" i="4"/>
  <c r="H15" i="4"/>
  <c r="F15" i="4"/>
  <c r="F22" i="4" s="1"/>
  <c r="IY11" i="4"/>
  <c r="IX11" i="4"/>
  <c r="IV11" i="4"/>
  <c r="IT11" i="4"/>
  <c r="IQ11" i="4"/>
  <c r="IP11" i="4"/>
  <c r="IN11" i="4"/>
  <c r="IL11" i="4"/>
  <c r="II11" i="4"/>
  <c r="IH11" i="4"/>
  <c r="IF11" i="4"/>
  <c r="IA11" i="4"/>
  <c r="HZ11" i="4"/>
  <c r="HX11" i="4"/>
  <c r="HV11" i="4"/>
  <c r="HS11" i="4"/>
  <c r="HR11" i="4"/>
  <c r="HP11" i="4"/>
  <c r="HN11" i="4"/>
  <c r="HK11" i="4"/>
  <c r="HJ11" i="4"/>
  <c r="HH11" i="4"/>
  <c r="HF11" i="4"/>
  <c r="HC11" i="4"/>
  <c r="HB11" i="4"/>
  <c r="GZ11" i="4"/>
  <c r="GX11" i="4"/>
  <c r="GU11" i="4"/>
  <c r="GT11" i="4"/>
  <c r="GR11" i="4"/>
  <c r="GP11" i="4"/>
  <c r="GM11" i="4"/>
  <c r="GL11" i="4"/>
  <c r="GJ11" i="4"/>
  <c r="GH11" i="4"/>
  <c r="GE11" i="4"/>
  <c r="GD11" i="4"/>
  <c r="GB11" i="4"/>
  <c r="FZ11" i="4"/>
  <c r="FW11" i="4"/>
  <c r="FV11" i="4"/>
  <c r="FT11" i="4"/>
  <c r="FR11" i="4"/>
  <c r="FO11" i="4"/>
  <c r="FN11" i="4"/>
  <c r="FL11" i="4"/>
  <c r="FJ11" i="4"/>
  <c r="FG11" i="4"/>
  <c r="FF11" i="4"/>
  <c r="FD11" i="4"/>
  <c r="FB11" i="4"/>
  <c r="EY11" i="4"/>
  <c r="EX11" i="4"/>
  <c r="EV11" i="4"/>
  <c r="ET11" i="4"/>
  <c r="EQ11" i="4"/>
  <c r="EP11" i="4"/>
  <c r="EN11" i="4"/>
  <c r="EL11" i="4"/>
  <c r="EI11" i="4"/>
  <c r="EH11" i="4"/>
  <c r="EF11" i="4"/>
  <c r="ED11" i="4"/>
  <c r="EA11" i="4"/>
  <c r="DZ11" i="4"/>
  <c r="DX11" i="4"/>
  <c r="DV11" i="4"/>
  <c r="DS11" i="4"/>
  <c r="DR11" i="4"/>
  <c r="DP11" i="4"/>
  <c r="DN11" i="4"/>
  <c r="DK11" i="4"/>
  <c r="DJ11" i="4"/>
  <c r="DH11" i="4"/>
  <c r="DF11" i="4"/>
  <c r="DC11" i="4"/>
  <c r="DB11" i="4"/>
  <c r="CZ11" i="4"/>
  <c r="CX11" i="4"/>
  <c r="CU11" i="4"/>
  <c r="CT11" i="4"/>
  <c r="CR11" i="4"/>
  <c r="CP11" i="4"/>
  <c r="CM11" i="4"/>
  <c r="CL11" i="4"/>
  <c r="CJ11" i="4"/>
  <c r="CH11" i="4"/>
  <c r="CE11" i="4"/>
  <c r="CD11" i="4"/>
  <c r="CB11" i="4"/>
  <c r="BZ11" i="4"/>
  <c r="BW11" i="4"/>
  <c r="BV11" i="4"/>
  <c r="BT11" i="4"/>
  <c r="BR11" i="4"/>
  <c r="BR12" i="4" s="1"/>
  <c r="BO11" i="4"/>
  <c r="BN11" i="4"/>
  <c r="BL11" i="4"/>
  <c r="BJ11" i="4"/>
  <c r="BG11" i="4"/>
  <c r="BF11" i="4"/>
  <c r="BD11" i="4"/>
  <c r="BB11" i="4"/>
  <c r="AY11" i="4"/>
  <c r="AX11" i="4"/>
  <c r="AV11" i="4"/>
  <c r="AT11" i="4"/>
  <c r="AQ11" i="4"/>
  <c r="AP11" i="4"/>
  <c r="AN11" i="4"/>
  <c r="AL11" i="4"/>
  <c r="AI11" i="4"/>
  <c r="AH11" i="4"/>
  <c r="AF11" i="4"/>
  <c r="AD11" i="4"/>
  <c r="AA11" i="4"/>
  <c r="Z11" i="4"/>
  <c r="X11" i="4"/>
  <c r="V11" i="4"/>
  <c r="S11" i="4"/>
  <c r="R11" i="4"/>
  <c r="P11" i="4"/>
  <c r="N11" i="4"/>
  <c r="K11" i="4"/>
  <c r="J11" i="4"/>
  <c r="H11" i="4"/>
  <c r="F11" i="4"/>
  <c r="IY10" i="4"/>
  <c r="IX10" i="4"/>
  <c r="IV10" i="4"/>
  <c r="IV12" i="4" s="1"/>
  <c r="IT10" i="4"/>
  <c r="IQ10" i="4"/>
  <c r="IP10" i="4"/>
  <c r="IN10" i="4"/>
  <c r="IL10" i="4"/>
  <c r="II10" i="4"/>
  <c r="II12" i="4" s="1"/>
  <c r="IH10" i="4"/>
  <c r="IF10" i="4"/>
  <c r="IF12" i="4" s="1"/>
  <c r="ID10" i="4"/>
  <c r="ID12" i="4" s="1"/>
  <c r="IA10" i="4"/>
  <c r="IA12" i="4" s="1"/>
  <c r="HZ10" i="4"/>
  <c r="HZ12" i="4" s="1"/>
  <c r="HX10" i="4"/>
  <c r="HX12" i="4" s="1"/>
  <c r="HV10" i="4"/>
  <c r="HV12" i="4" s="1"/>
  <c r="HS10" i="4"/>
  <c r="HS12" i="4" s="1"/>
  <c r="HR10" i="4"/>
  <c r="HR12" i="4" s="1"/>
  <c r="HP10" i="4"/>
  <c r="HP12" i="4" s="1"/>
  <c r="HN10" i="4"/>
  <c r="HN12" i="4" s="1"/>
  <c r="HK10" i="4"/>
  <c r="HK12" i="4" s="1"/>
  <c r="HJ10" i="4"/>
  <c r="HJ12" i="4" s="1"/>
  <c r="HH10" i="4"/>
  <c r="HH12" i="4" s="1"/>
  <c r="HF10" i="4"/>
  <c r="HF12" i="4" s="1"/>
  <c r="HC10" i="4"/>
  <c r="HC12" i="4" s="1"/>
  <c r="HB10" i="4"/>
  <c r="HB12" i="4" s="1"/>
  <c r="GZ10" i="4"/>
  <c r="GZ12" i="4" s="1"/>
  <c r="GX10" i="4"/>
  <c r="GX12" i="4" s="1"/>
  <c r="GU10" i="4"/>
  <c r="GU12" i="4" s="1"/>
  <c r="GT10" i="4"/>
  <c r="GT12" i="4" s="1"/>
  <c r="GR10" i="4"/>
  <c r="GR12" i="4" s="1"/>
  <c r="GP10" i="4"/>
  <c r="GP12" i="4" s="1"/>
  <c r="GM10" i="4"/>
  <c r="GM12" i="4" s="1"/>
  <c r="GL10" i="4"/>
  <c r="GL12" i="4" s="1"/>
  <c r="GJ10" i="4"/>
  <c r="GJ12" i="4" s="1"/>
  <c r="GH10" i="4"/>
  <c r="GH12" i="4" s="1"/>
  <c r="GE10" i="4"/>
  <c r="GE12" i="4" s="1"/>
  <c r="GD10" i="4"/>
  <c r="GD12" i="4" s="1"/>
  <c r="GB10" i="4"/>
  <c r="GB12" i="4" s="1"/>
  <c r="FZ10" i="4"/>
  <c r="FZ12" i="4" s="1"/>
  <c r="FW10" i="4"/>
  <c r="FW12" i="4" s="1"/>
  <c r="FV10" i="4"/>
  <c r="FV12" i="4" s="1"/>
  <c r="FT10" i="4"/>
  <c r="FT12" i="4" s="1"/>
  <c r="FR10" i="4"/>
  <c r="FR12" i="4" s="1"/>
  <c r="FO10" i="4"/>
  <c r="FO12" i="4" s="1"/>
  <c r="FN10" i="4"/>
  <c r="FN12" i="4" s="1"/>
  <c r="FL10" i="4"/>
  <c r="FL12" i="4" s="1"/>
  <c r="FJ10" i="4"/>
  <c r="FJ12" i="4" s="1"/>
  <c r="FG10" i="4"/>
  <c r="FG12" i="4" s="1"/>
  <c r="FF10" i="4"/>
  <c r="FF12" i="4" s="1"/>
  <c r="FD10" i="4"/>
  <c r="FD12" i="4" s="1"/>
  <c r="FB10" i="4"/>
  <c r="FB12" i="4" s="1"/>
  <c r="EY10" i="4"/>
  <c r="EY12" i="4" s="1"/>
  <c r="EX10" i="4"/>
  <c r="EX12" i="4" s="1"/>
  <c r="EV10" i="4"/>
  <c r="EV12" i="4" s="1"/>
  <c r="ET10" i="4"/>
  <c r="ET12" i="4" s="1"/>
  <c r="EQ10" i="4"/>
  <c r="EQ12" i="4" s="1"/>
  <c r="EP10" i="4"/>
  <c r="EP12" i="4" s="1"/>
  <c r="EN10" i="4"/>
  <c r="EN12" i="4" s="1"/>
  <c r="EL10" i="4"/>
  <c r="EL12" i="4" s="1"/>
  <c r="EI10" i="4"/>
  <c r="EI12" i="4" s="1"/>
  <c r="EH10" i="4"/>
  <c r="EH12" i="4" s="1"/>
  <c r="EF10" i="4"/>
  <c r="EF12" i="4" s="1"/>
  <c r="ED10" i="4"/>
  <c r="ED12" i="4" s="1"/>
  <c r="EA10" i="4"/>
  <c r="EA12" i="4" s="1"/>
  <c r="DZ10" i="4"/>
  <c r="DZ12" i="4" s="1"/>
  <c r="DX10" i="4"/>
  <c r="DX12" i="4" s="1"/>
  <c r="DV10" i="4"/>
  <c r="DV12" i="4" s="1"/>
  <c r="DS10" i="4"/>
  <c r="DS12" i="4" s="1"/>
  <c r="DR10" i="4"/>
  <c r="DR12" i="4" s="1"/>
  <c r="DP10" i="4"/>
  <c r="DP12" i="4" s="1"/>
  <c r="DN10" i="4"/>
  <c r="DN12" i="4" s="1"/>
  <c r="DK10" i="4"/>
  <c r="DK12" i="4" s="1"/>
  <c r="DJ10" i="4"/>
  <c r="DJ12" i="4" s="1"/>
  <c r="DH10" i="4"/>
  <c r="DH12" i="4" s="1"/>
  <c r="DF10" i="4"/>
  <c r="DF12" i="4" s="1"/>
  <c r="DC10" i="4"/>
  <c r="DC12" i="4" s="1"/>
  <c r="DB10" i="4"/>
  <c r="DB12" i="4" s="1"/>
  <c r="CZ10" i="4"/>
  <c r="CZ12" i="4" s="1"/>
  <c r="CX10" i="4"/>
  <c r="CX12" i="4" s="1"/>
  <c r="CU10" i="4"/>
  <c r="CU12" i="4" s="1"/>
  <c r="CT10" i="4"/>
  <c r="CT12" i="4" s="1"/>
  <c r="CR10" i="4"/>
  <c r="CR12" i="4" s="1"/>
  <c r="CP10" i="4"/>
  <c r="CP12" i="4" s="1"/>
  <c r="CM10" i="4"/>
  <c r="CM12" i="4" s="1"/>
  <c r="CL10" i="4"/>
  <c r="CL12" i="4" s="1"/>
  <c r="CJ10" i="4"/>
  <c r="CJ12" i="4" s="1"/>
  <c r="CH10" i="4"/>
  <c r="CH12" i="4" s="1"/>
  <c r="CE10" i="4"/>
  <c r="CE12" i="4" s="1"/>
  <c r="CD10" i="4"/>
  <c r="CD12" i="4" s="1"/>
  <c r="CB10" i="4"/>
  <c r="CB12" i="4" s="1"/>
  <c r="BZ10" i="4"/>
  <c r="BZ12" i="4" s="1"/>
  <c r="BW10" i="4"/>
  <c r="BW12" i="4" s="1"/>
  <c r="BV10" i="4"/>
  <c r="BV12" i="4" s="1"/>
  <c r="BT10" i="4"/>
  <c r="BT12" i="4" s="1"/>
  <c r="BO10" i="4"/>
  <c r="BN10" i="4"/>
  <c r="BN12" i="4" s="1"/>
  <c r="BL10" i="4"/>
  <c r="BJ10" i="4"/>
  <c r="BJ12" i="4" s="1"/>
  <c r="BG10" i="4"/>
  <c r="BF10" i="4"/>
  <c r="BD10" i="4"/>
  <c r="BB10" i="4"/>
  <c r="AY10" i="4"/>
  <c r="AX10" i="4"/>
  <c r="AX12" i="4" s="1"/>
  <c r="AV10" i="4"/>
  <c r="AT10" i="4"/>
  <c r="AT12" i="4" s="1"/>
  <c r="AQ10" i="4"/>
  <c r="AP10" i="4"/>
  <c r="AN10" i="4"/>
  <c r="AL10" i="4"/>
  <c r="AI10" i="4"/>
  <c r="AH10" i="4"/>
  <c r="AH12" i="4" s="1"/>
  <c r="AF10" i="4"/>
  <c r="AD10" i="4"/>
  <c r="AD12" i="4" s="1"/>
  <c r="AA10" i="4"/>
  <c r="Z10" i="4"/>
  <c r="X10" i="4"/>
  <c r="V10" i="4"/>
  <c r="S10" i="4"/>
  <c r="R10" i="4"/>
  <c r="R12" i="4" s="1"/>
  <c r="P10" i="4"/>
  <c r="N10" i="4"/>
  <c r="N12" i="4" s="1"/>
  <c r="K10" i="4"/>
  <c r="J10" i="4"/>
  <c r="H10" i="4"/>
  <c r="F10" i="4"/>
  <c r="N74" i="4" l="1"/>
  <c r="EL37" i="4"/>
  <c r="N33" i="4"/>
  <c r="BJ33" i="4"/>
  <c r="CP33" i="4"/>
  <c r="HV22" i="4"/>
  <c r="HV26" i="4" s="1"/>
  <c r="HV38" i="4" s="1"/>
  <c r="HV95" i="4" s="1"/>
  <c r="J22" i="4"/>
  <c r="Z22" i="4"/>
  <c r="Z26" i="4" s="1"/>
  <c r="Z38" i="4" s="1"/>
  <c r="AP22" i="4"/>
  <c r="BF22" i="4"/>
  <c r="BV22" i="4"/>
  <c r="CL22" i="4"/>
  <c r="CL26" i="4" s="1"/>
  <c r="CL38" i="4" s="1"/>
  <c r="DB22" i="4"/>
  <c r="DR22" i="4"/>
  <c r="EH22" i="4"/>
  <c r="EX22" i="4"/>
  <c r="EX26" i="4" s="1"/>
  <c r="EX38" i="4" s="1"/>
  <c r="FN22" i="4"/>
  <c r="GD22" i="4"/>
  <c r="GT22" i="4"/>
  <c r="GT26" i="4" s="1"/>
  <c r="GT38" i="4" s="1"/>
  <c r="GT95" i="4" s="1"/>
  <c r="HJ22" i="4"/>
  <c r="HJ26" i="4" s="1"/>
  <c r="HJ38" i="4" s="1"/>
  <c r="HJ95" i="4" s="1"/>
  <c r="HZ22" i="4"/>
  <c r="HZ26" i="4" s="1"/>
  <c r="HZ38" i="4" s="1"/>
  <c r="HZ95" i="4" s="1"/>
  <c r="FW42" i="4"/>
  <c r="S74" i="4"/>
  <c r="AI74" i="4"/>
  <c r="AY74" i="4"/>
  <c r="BO74" i="4"/>
  <c r="CE74" i="4"/>
  <c r="CU74" i="4"/>
  <c r="DK74" i="4"/>
  <c r="EA74" i="4"/>
  <c r="EQ74" i="4"/>
  <c r="FG74" i="4"/>
  <c r="FW74" i="4"/>
  <c r="GM74" i="4"/>
  <c r="HC74" i="4"/>
  <c r="HS74" i="4"/>
  <c r="II74" i="4"/>
  <c r="P79" i="4"/>
  <c r="AF79" i="4"/>
  <c r="BL79" i="4"/>
  <c r="CB79" i="4"/>
  <c r="CR79" i="4"/>
  <c r="DH79" i="4"/>
  <c r="DX79" i="4"/>
  <c r="EN79" i="4"/>
  <c r="FD79" i="4"/>
  <c r="FT79" i="4"/>
  <c r="GJ79" i="4"/>
  <c r="GZ79" i="4"/>
  <c r="IF79" i="4"/>
  <c r="P47" i="4"/>
  <c r="CB47" i="4"/>
  <c r="DX47" i="4"/>
  <c r="FD47" i="4"/>
  <c r="IV47" i="4"/>
  <c r="H42" i="4"/>
  <c r="AV47" i="4"/>
  <c r="FT47" i="4"/>
  <c r="AF47" i="4"/>
  <c r="DH47" i="4"/>
  <c r="HP47" i="4"/>
  <c r="K74" i="4"/>
  <c r="AA74" i="4"/>
  <c r="AQ74" i="4"/>
  <c r="HK74" i="4"/>
  <c r="IA74" i="4"/>
  <c r="IQ74" i="4"/>
  <c r="BL47" i="4"/>
  <c r="CR47" i="4"/>
  <c r="EN47" i="4"/>
  <c r="GZ47" i="4"/>
  <c r="IF47" i="4"/>
  <c r="F42" i="4"/>
  <c r="DP33" i="4"/>
  <c r="HF22" i="4"/>
  <c r="BV79" i="4"/>
  <c r="AX42" i="4"/>
  <c r="BN42" i="4"/>
  <c r="CD42" i="4"/>
  <c r="EP42" i="4"/>
  <c r="FF42" i="4"/>
  <c r="HC42" i="4"/>
  <c r="HS42" i="4"/>
  <c r="IP42" i="4"/>
  <c r="R47" i="4"/>
  <c r="AH47" i="4"/>
  <c r="AX47" i="4"/>
  <c r="BN47" i="4"/>
  <c r="CD47" i="4"/>
  <c r="CT47" i="4"/>
  <c r="DJ47" i="4"/>
  <c r="DZ47" i="4"/>
  <c r="EP47" i="4"/>
  <c r="FF47" i="4"/>
  <c r="FV47" i="4"/>
  <c r="HB47" i="4"/>
  <c r="BJ42" i="4"/>
  <c r="BZ42" i="4"/>
  <c r="EL42" i="4"/>
  <c r="FB42" i="4"/>
  <c r="GZ42" i="4"/>
  <c r="IL42" i="4"/>
  <c r="GL47" i="4"/>
  <c r="P42" i="4"/>
  <c r="AF42" i="4"/>
  <c r="DH42" i="4"/>
  <c r="GH42" i="4"/>
  <c r="GJ42" i="4"/>
  <c r="S22" i="4"/>
  <c r="S26" i="4" s="1"/>
  <c r="S38" i="4" s="1"/>
  <c r="AI22" i="4"/>
  <c r="AI26" i="4" s="1"/>
  <c r="AI38" i="4" s="1"/>
  <c r="AY22" i="4"/>
  <c r="AY26" i="4" s="1"/>
  <c r="AY38" i="4" s="1"/>
  <c r="BO22" i="4"/>
  <c r="BO26" i="4" s="1"/>
  <c r="BO38" i="4" s="1"/>
  <c r="CE22" i="4"/>
  <c r="CU22" i="4"/>
  <c r="CU26" i="4" s="1"/>
  <c r="CU38" i="4" s="1"/>
  <c r="DK22" i="4"/>
  <c r="EA22" i="4"/>
  <c r="EQ22" i="4"/>
  <c r="FG22" i="4"/>
  <c r="FG26" i="4" s="1"/>
  <c r="FG38" i="4" s="1"/>
  <c r="FW22" i="4"/>
  <c r="FW26" i="4" s="1"/>
  <c r="FW38" i="4" s="1"/>
  <c r="GM22" i="4"/>
  <c r="HC22" i="4"/>
  <c r="HS22" i="4"/>
  <c r="HS26" i="4" s="1"/>
  <c r="HS38" i="4" s="1"/>
  <c r="II22" i="4"/>
  <c r="J47" i="4"/>
  <c r="Z47" i="4"/>
  <c r="AP47" i="4"/>
  <c r="BF47" i="4"/>
  <c r="BV47" i="4"/>
  <c r="CL47" i="4"/>
  <c r="DB47" i="4"/>
  <c r="DR47" i="4"/>
  <c r="EX47" i="4"/>
  <c r="FN47" i="4"/>
  <c r="GD47" i="4"/>
  <c r="GT47" i="4"/>
  <c r="HJ47" i="4"/>
  <c r="HZ47" i="4"/>
  <c r="IP47" i="4"/>
  <c r="H79" i="4"/>
  <c r="AD79" i="4"/>
  <c r="AT79" i="4"/>
  <c r="BZ79" i="4"/>
  <c r="CP79" i="4"/>
  <c r="DV79" i="4"/>
  <c r="FB79" i="4"/>
  <c r="FR79" i="4"/>
  <c r="GH79" i="4"/>
  <c r="ID79" i="4"/>
  <c r="IT79" i="4"/>
  <c r="BD12" i="4"/>
  <c r="IP12" i="4"/>
  <c r="AA22" i="4"/>
  <c r="AA26" i="4" s="1"/>
  <c r="AA38" i="4" s="1"/>
  <c r="AQ22" i="4"/>
  <c r="BG22" i="4"/>
  <c r="DC22" i="4"/>
  <c r="DC26" i="4" s="1"/>
  <c r="DC38" i="4" s="1"/>
  <c r="DS22" i="4"/>
  <c r="EI22" i="4"/>
  <c r="EY22" i="4"/>
  <c r="FO22" i="4"/>
  <c r="FO26" i="4" s="1"/>
  <c r="FO38" i="4" s="1"/>
  <c r="GE22" i="4"/>
  <c r="GU22" i="4"/>
  <c r="GU26" i="4" s="1"/>
  <c r="GU38" i="4" s="1"/>
  <c r="GU95" i="4" s="1"/>
  <c r="HK22" i="4"/>
  <c r="IA22" i="4"/>
  <c r="IA26" i="4" s="1"/>
  <c r="IA38" i="4" s="1"/>
  <c r="IA95" i="4" s="1"/>
  <c r="IQ22" i="4"/>
  <c r="IQ26" i="4" s="1"/>
  <c r="IQ38" i="4" s="1"/>
  <c r="IQ95" i="4" s="1"/>
  <c r="HR47" i="4"/>
  <c r="IH47" i="4"/>
  <c r="BB74" i="4"/>
  <c r="BR74" i="4"/>
  <c r="CH74" i="4"/>
  <c r="CX74" i="4"/>
  <c r="DN74" i="4"/>
  <c r="ED74" i="4"/>
  <c r="ET74" i="4"/>
  <c r="FJ74" i="4"/>
  <c r="FZ74" i="4"/>
  <c r="GP74" i="4"/>
  <c r="HF74" i="4"/>
  <c r="JL69" i="4"/>
  <c r="S91" i="4"/>
  <c r="AI91" i="4"/>
  <c r="AY91" i="4"/>
  <c r="BO91" i="4"/>
  <c r="CE91" i="4"/>
  <c r="CU91" i="4"/>
  <c r="DK91" i="4"/>
  <c r="EA91" i="4"/>
  <c r="EQ91" i="4"/>
  <c r="FG91" i="4"/>
  <c r="FW91" i="4"/>
  <c r="GM91" i="4"/>
  <c r="HC91" i="4"/>
  <c r="II91" i="4"/>
  <c r="H12" i="4"/>
  <c r="AN12" i="4"/>
  <c r="K22" i="4"/>
  <c r="BW22" i="4"/>
  <c r="AY42" i="4"/>
  <c r="BO42" i="4"/>
  <c r="CE42" i="4"/>
  <c r="EA42" i="4"/>
  <c r="EQ42" i="4"/>
  <c r="FG42" i="4"/>
  <c r="IA42" i="4"/>
  <c r="IQ42" i="4"/>
  <c r="X12" i="4"/>
  <c r="CM22" i="4"/>
  <c r="CM26" i="4" s="1"/>
  <c r="CM38" i="4" s="1"/>
  <c r="JJ11" i="4"/>
  <c r="AN42" i="4"/>
  <c r="HK42" i="4"/>
  <c r="CM79" i="4"/>
  <c r="JO81" i="4"/>
  <c r="JS81" i="4" s="1"/>
  <c r="IY91" i="4"/>
  <c r="JJ86" i="4"/>
  <c r="JJ87" i="4"/>
  <c r="N91" i="4"/>
  <c r="AD91" i="4"/>
  <c r="JO93" i="4"/>
  <c r="JS93" i="4" s="1"/>
  <c r="JS94" i="4" s="1"/>
  <c r="JJ21" i="4"/>
  <c r="JJ24" i="4"/>
  <c r="JJ25" i="4" s="1"/>
  <c r="IT25" i="4"/>
  <c r="JJ29" i="4"/>
  <c r="JJ36" i="4"/>
  <c r="J12" i="4"/>
  <c r="AD22" i="4"/>
  <c r="BJ22" i="4"/>
  <c r="BJ26" i="4" s="1"/>
  <c r="JJ16" i="4"/>
  <c r="IT22" i="4"/>
  <c r="JJ17" i="4"/>
  <c r="JJ20" i="4"/>
  <c r="JJ35" i="4"/>
  <c r="IT37" i="4"/>
  <c r="JL71" i="4"/>
  <c r="JL73" i="4"/>
  <c r="Z12" i="4"/>
  <c r="AT22" i="4"/>
  <c r="AT26" i="4" s="1"/>
  <c r="AT38" i="4" s="1"/>
  <c r="JJ19" i="4"/>
  <c r="JJ30" i="4"/>
  <c r="JN41" i="4"/>
  <c r="JL72" i="4"/>
  <c r="JL76" i="4"/>
  <c r="IV79" i="4"/>
  <c r="BF12" i="4"/>
  <c r="JJ18" i="4"/>
  <c r="AD26" i="4"/>
  <c r="AD38" i="4" s="1"/>
  <c r="JJ28" i="4"/>
  <c r="IT33" i="4"/>
  <c r="JJ31" i="4"/>
  <c r="JJ32" i="4"/>
  <c r="JN44" i="4"/>
  <c r="IX47" i="4"/>
  <c r="JL77" i="4"/>
  <c r="AP12" i="4"/>
  <c r="IQ12" i="4"/>
  <c r="N22" i="4"/>
  <c r="N26" i="4" s="1"/>
  <c r="N38" i="4" s="1"/>
  <c r="JL86" i="4"/>
  <c r="JL87" i="4"/>
  <c r="P91" i="4"/>
  <c r="AF91" i="4"/>
  <c r="BB91" i="4"/>
  <c r="BR91" i="4"/>
  <c r="CH91" i="4"/>
  <c r="CX91" i="4"/>
  <c r="DN91" i="4"/>
  <c r="ED91" i="4"/>
  <c r="ET91" i="4"/>
  <c r="FJ91" i="4"/>
  <c r="FZ91" i="4"/>
  <c r="GP91" i="4"/>
  <c r="HF91" i="4"/>
  <c r="HV91" i="4"/>
  <c r="IL91" i="4"/>
  <c r="JJ90" i="4"/>
  <c r="CP22" i="4"/>
  <c r="CP26" i="4" s="1"/>
  <c r="CP38" i="4" s="1"/>
  <c r="FR22" i="4"/>
  <c r="FR26" i="4" s="1"/>
  <c r="FR38" i="4" s="1"/>
  <c r="ID22" i="4"/>
  <c r="ID26" i="4" s="1"/>
  <c r="ID38" i="4" s="1"/>
  <c r="ID95" i="4" s="1"/>
  <c r="JL18" i="4"/>
  <c r="JL21" i="4"/>
  <c r="JL31" i="4"/>
  <c r="BO47" i="4"/>
  <c r="DK47" i="4"/>
  <c r="FG47" i="4"/>
  <c r="X74" i="4"/>
  <c r="CJ74" i="4"/>
  <c r="FL74" i="4"/>
  <c r="HX74" i="4"/>
  <c r="JN69" i="4"/>
  <c r="JN76" i="4"/>
  <c r="IX79" i="4"/>
  <c r="K12" i="4"/>
  <c r="AA12" i="4"/>
  <c r="AQ12" i="4"/>
  <c r="BG12" i="4"/>
  <c r="IT12" i="4"/>
  <c r="JL11" i="4"/>
  <c r="P22" i="4"/>
  <c r="AF22" i="4"/>
  <c r="AF26" i="4" s="1"/>
  <c r="AF38" i="4" s="1"/>
  <c r="AV22" i="4"/>
  <c r="BL22" i="4"/>
  <c r="BL26" i="4" s="1"/>
  <c r="BL38" i="4" s="1"/>
  <c r="CB22" i="4"/>
  <c r="CB26" i="4" s="1"/>
  <c r="CB38" i="4" s="1"/>
  <c r="CR22" i="4"/>
  <c r="DH22" i="4"/>
  <c r="DX22" i="4"/>
  <c r="DX26" i="4" s="1"/>
  <c r="DX38" i="4" s="1"/>
  <c r="EN22" i="4"/>
  <c r="EN26" i="4" s="1"/>
  <c r="EN38" i="4" s="1"/>
  <c r="FD22" i="4"/>
  <c r="FD26" i="4" s="1"/>
  <c r="FD38" i="4" s="1"/>
  <c r="FT22" i="4"/>
  <c r="GJ22" i="4"/>
  <c r="GJ26" i="4" s="1"/>
  <c r="GJ38" i="4" s="1"/>
  <c r="GZ22" i="4"/>
  <c r="GZ26" i="4" s="1"/>
  <c r="GZ38" i="4" s="1"/>
  <c r="GZ95" i="4" s="1"/>
  <c r="HP22" i="4"/>
  <c r="HP26" i="4" s="1"/>
  <c r="HP38" i="4" s="1"/>
  <c r="HP95" i="4" s="1"/>
  <c r="IF22" i="4"/>
  <c r="IF26" i="4" s="1"/>
  <c r="IF38" i="4" s="1"/>
  <c r="IF95" i="4" s="1"/>
  <c r="JN16" i="4"/>
  <c r="JN17" i="4"/>
  <c r="JN18" i="4"/>
  <c r="JN19" i="4"/>
  <c r="JN20" i="4"/>
  <c r="JN21" i="4"/>
  <c r="R26" i="4"/>
  <c r="R38" i="4" s="1"/>
  <c r="AH26" i="4"/>
  <c r="AH38" i="4" s="1"/>
  <c r="AX26" i="4"/>
  <c r="AX38" i="4" s="1"/>
  <c r="BN26" i="4"/>
  <c r="BN38" i="4" s="1"/>
  <c r="CD26" i="4"/>
  <c r="CD38" i="4" s="1"/>
  <c r="CT26" i="4"/>
  <c r="DJ26" i="4"/>
  <c r="DJ38" i="4" s="1"/>
  <c r="DZ26" i="4"/>
  <c r="DZ38" i="4" s="1"/>
  <c r="EP26" i="4"/>
  <c r="EP38" i="4" s="1"/>
  <c r="FF26" i="4"/>
  <c r="FF38" i="4" s="1"/>
  <c r="FV26" i="4"/>
  <c r="FV38" i="4" s="1"/>
  <c r="GL26" i="4"/>
  <c r="GL38" i="4" s="1"/>
  <c r="HB26" i="4"/>
  <c r="HB38" i="4" s="1"/>
  <c r="HB95" i="4" s="1"/>
  <c r="HR26" i="4"/>
  <c r="HR38" i="4" s="1"/>
  <c r="IH26" i="4"/>
  <c r="IH38" i="4" s="1"/>
  <c r="IH95" i="4" s="1"/>
  <c r="JN24" i="4"/>
  <c r="JN25" i="4" s="1"/>
  <c r="IX25" i="4"/>
  <c r="JN28" i="4"/>
  <c r="IX33" i="4"/>
  <c r="JN29" i="4"/>
  <c r="JN30" i="4"/>
  <c r="JN31" i="4"/>
  <c r="JN32" i="4"/>
  <c r="CT38" i="4"/>
  <c r="JN35" i="4"/>
  <c r="IX37" i="4"/>
  <c r="JN36" i="4"/>
  <c r="R42" i="4"/>
  <c r="AH42" i="4"/>
  <c r="CL42" i="4"/>
  <c r="DJ42" i="4"/>
  <c r="FO42" i="4"/>
  <c r="HH42" i="4"/>
  <c r="F47" i="4"/>
  <c r="V47" i="4"/>
  <c r="AL47" i="4"/>
  <c r="BB47" i="4"/>
  <c r="BR47" i="4"/>
  <c r="CH47" i="4"/>
  <c r="CX47" i="4"/>
  <c r="DN47" i="4"/>
  <c r="ET47" i="4"/>
  <c r="FJ47" i="4"/>
  <c r="FZ47" i="4"/>
  <c r="GP47" i="4"/>
  <c r="HF47" i="4"/>
  <c r="HV47" i="4"/>
  <c r="IL47" i="4"/>
  <c r="J74" i="4"/>
  <c r="Z74" i="4"/>
  <c r="AP74" i="4"/>
  <c r="BF74" i="4"/>
  <c r="BV74" i="4"/>
  <c r="CL74" i="4"/>
  <c r="DB74" i="4"/>
  <c r="DR74" i="4"/>
  <c r="EH74" i="4"/>
  <c r="EX74" i="4"/>
  <c r="FN74" i="4"/>
  <c r="GD74" i="4"/>
  <c r="GT74" i="4"/>
  <c r="HJ74" i="4"/>
  <c r="HZ74" i="4"/>
  <c r="IP74" i="4"/>
  <c r="JO69" i="4"/>
  <c r="JO71" i="4"/>
  <c r="JS71" i="4" s="1"/>
  <c r="JO72" i="4"/>
  <c r="JS72" i="4" s="1"/>
  <c r="JS73" i="4"/>
  <c r="S79" i="4"/>
  <c r="AI79" i="4"/>
  <c r="CE79" i="4"/>
  <c r="CU79" i="4"/>
  <c r="FG79" i="4"/>
  <c r="FW79" i="4"/>
  <c r="GM79" i="4"/>
  <c r="II79" i="4"/>
  <c r="IY79" i="4"/>
  <c r="BO79" i="4"/>
  <c r="HC79" i="4"/>
  <c r="JJ83" i="4"/>
  <c r="JJ84" i="4"/>
  <c r="JJ85" i="4"/>
  <c r="JN86" i="4"/>
  <c r="JN87" i="4"/>
  <c r="R91" i="4"/>
  <c r="AH91" i="4"/>
  <c r="BD91" i="4"/>
  <c r="BT91" i="4"/>
  <c r="CJ91" i="4"/>
  <c r="CZ91" i="4"/>
  <c r="DP91" i="4"/>
  <c r="EF91" i="4"/>
  <c r="EV91" i="4"/>
  <c r="FL91" i="4"/>
  <c r="GB91" i="4"/>
  <c r="GR91" i="4"/>
  <c r="HH91" i="4"/>
  <c r="HX91" i="4"/>
  <c r="IN91" i="4"/>
  <c r="JL90" i="4"/>
  <c r="DV22" i="4"/>
  <c r="DV26" i="4" s="1"/>
  <c r="DV38" i="4" s="1"/>
  <c r="GH22" i="4"/>
  <c r="GH26" i="4" s="1"/>
  <c r="GH38" i="4" s="1"/>
  <c r="JL16" i="4"/>
  <c r="FT26" i="4"/>
  <c r="FT38" i="4" s="1"/>
  <c r="JL24" i="4"/>
  <c r="JL25" i="4" s="1"/>
  <c r="IV25" i="4"/>
  <c r="IV26" i="4" s="1"/>
  <c r="IV33" i="4"/>
  <c r="JL28" i="4"/>
  <c r="JL32" i="4"/>
  <c r="S47" i="4"/>
  <c r="CU47" i="4"/>
  <c r="CZ74" i="4"/>
  <c r="IN74" i="4"/>
  <c r="JN72" i="4"/>
  <c r="JN11" i="4"/>
  <c r="JO15" i="4"/>
  <c r="IY22" i="4"/>
  <c r="JO16" i="4"/>
  <c r="JS16" i="4" s="1"/>
  <c r="JO17" i="4"/>
  <c r="JS17" i="4" s="1"/>
  <c r="JO18" i="4"/>
  <c r="JS18" i="4" s="1"/>
  <c r="JO19" i="4"/>
  <c r="JS19" i="4" s="1"/>
  <c r="JO20" i="4"/>
  <c r="JS20" i="4" s="1"/>
  <c r="JO21" i="4"/>
  <c r="JS21" i="4" s="1"/>
  <c r="CE26" i="4"/>
  <c r="CE38" i="4" s="1"/>
  <c r="DK26" i="4"/>
  <c r="DK38" i="4" s="1"/>
  <c r="EA26" i="4"/>
  <c r="EA38" i="4" s="1"/>
  <c r="EQ26" i="4"/>
  <c r="EQ38" i="4" s="1"/>
  <c r="GM26" i="4"/>
  <c r="GM38" i="4" s="1"/>
  <c r="HC26" i="4"/>
  <c r="HC38" i="4" s="1"/>
  <c r="HC95" i="4" s="1"/>
  <c r="II26" i="4"/>
  <c r="II38" i="4" s="1"/>
  <c r="II95" i="4" s="1"/>
  <c r="JO24" i="4"/>
  <c r="IY25" i="4"/>
  <c r="IY33" i="4"/>
  <c r="JO28" i="4"/>
  <c r="JO29" i="4"/>
  <c r="JS29" i="4" s="1"/>
  <c r="JO30" i="4"/>
  <c r="JS30" i="4" s="1"/>
  <c r="JO31" i="4"/>
  <c r="JS31" i="4" s="1"/>
  <c r="JO32" i="4"/>
  <c r="JS32" i="4" s="1"/>
  <c r="JO35" i="4"/>
  <c r="IY37" i="4"/>
  <c r="JO36" i="4"/>
  <c r="JS36" i="4" s="1"/>
  <c r="AI42" i="4"/>
  <c r="BD42" i="4"/>
  <c r="BT42" i="4"/>
  <c r="CM42" i="4"/>
  <c r="DK42" i="4"/>
  <c r="EF42" i="4"/>
  <c r="EV42" i="4"/>
  <c r="GL42" i="4"/>
  <c r="HJ42" i="4"/>
  <c r="IF42" i="4"/>
  <c r="JL40" i="4"/>
  <c r="IV42" i="4"/>
  <c r="X47" i="4"/>
  <c r="AN47" i="4"/>
  <c r="BD47" i="4"/>
  <c r="BT47" i="4"/>
  <c r="CJ47" i="4"/>
  <c r="CZ47" i="4"/>
  <c r="DP47" i="4"/>
  <c r="EV47" i="4"/>
  <c r="FL47" i="4"/>
  <c r="GB47" i="4"/>
  <c r="GR47" i="4"/>
  <c r="HH47" i="4"/>
  <c r="HX47" i="4"/>
  <c r="IN47" i="4"/>
  <c r="BG74" i="4"/>
  <c r="BW74" i="4"/>
  <c r="CM74" i="4"/>
  <c r="DC74" i="4"/>
  <c r="DS74" i="4"/>
  <c r="EI74" i="4"/>
  <c r="EY74" i="4"/>
  <c r="FO74" i="4"/>
  <c r="GE74" i="4"/>
  <c r="GU74" i="4"/>
  <c r="JJ68" i="4"/>
  <c r="V79" i="4"/>
  <c r="AL79" i="4"/>
  <c r="BB79" i="4"/>
  <c r="BR79" i="4"/>
  <c r="CX79" i="4"/>
  <c r="DN79" i="4"/>
  <c r="ED79" i="4"/>
  <c r="ET79" i="4"/>
  <c r="FZ79" i="4"/>
  <c r="GP79" i="4"/>
  <c r="HF79" i="4"/>
  <c r="HV79" i="4"/>
  <c r="IL79" i="4"/>
  <c r="CL79" i="4"/>
  <c r="JL83" i="4"/>
  <c r="JL84" i="4"/>
  <c r="JL85" i="4"/>
  <c r="JO86" i="4"/>
  <c r="JS86" i="4" s="1"/>
  <c r="JO87" i="4"/>
  <c r="JS87" i="4" s="1"/>
  <c r="JS88" i="4"/>
  <c r="BF91" i="4"/>
  <c r="BV91" i="4"/>
  <c r="CL91" i="4"/>
  <c r="DB91" i="4"/>
  <c r="DR91" i="4"/>
  <c r="EH91" i="4"/>
  <c r="EX91" i="4"/>
  <c r="FN91" i="4"/>
  <c r="GD91" i="4"/>
  <c r="GT91" i="4"/>
  <c r="HJ91" i="4"/>
  <c r="HZ91" i="4"/>
  <c r="IP91" i="4"/>
  <c r="JN90" i="4"/>
  <c r="JN71" i="4"/>
  <c r="P12" i="4"/>
  <c r="AF12" i="4"/>
  <c r="AV12" i="4"/>
  <c r="BL12" i="4"/>
  <c r="IH12" i="4"/>
  <c r="IX12" i="4"/>
  <c r="JO11" i="4"/>
  <c r="JS11" i="4" s="1"/>
  <c r="F26" i="4"/>
  <c r="V26" i="4"/>
  <c r="V38" i="4" s="1"/>
  <c r="AL26" i="4"/>
  <c r="AL38" i="4" s="1"/>
  <c r="BB26" i="4"/>
  <c r="BB38" i="4" s="1"/>
  <c r="BR26" i="4"/>
  <c r="BR38" i="4" s="1"/>
  <c r="CH26" i="4"/>
  <c r="CH38" i="4" s="1"/>
  <c r="CX26" i="4"/>
  <c r="CX38" i="4" s="1"/>
  <c r="DN26" i="4"/>
  <c r="DN38" i="4" s="1"/>
  <c r="ED26" i="4"/>
  <c r="ED38" i="4" s="1"/>
  <c r="ET26" i="4"/>
  <c r="ET38" i="4" s="1"/>
  <c r="FJ26" i="4"/>
  <c r="FZ26" i="4"/>
  <c r="FZ38" i="4" s="1"/>
  <c r="GP26" i="4"/>
  <c r="GP38" i="4" s="1"/>
  <c r="GP95" i="4" s="1"/>
  <c r="HF26" i="4"/>
  <c r="HF38" i="4" s="1"/>
  <c r="HF95" i="4" s="1"/>
  <c r="F38" i="4"/>
  <c r="FJ38" i="4"/>
  <c r="BF42" i="4"/>
  <c r="BV42" i="4"/>
  <c r="CU42" i="4"/>
  <c r="EH42" i="4"/>
  <c r="EX42" i="4"/>
  <c r="GM42" i="4"/>
  <c r="IH42" i="4"/>
  <c r="JN40" i="4"/>
  <c r="IX42" i="4"/>
  <c r="JJ49" i="4"/>
  <c r="JJ50" i="4" s="1"/>
  <c r="IT50" i="4"/>
  <c r="BJ74" i="4"/>
  <c r="BZ74" i="4"/>
  <c r="CP74" i="4"/>
  <c r="DF74" i="4"/>
  <c r="DV74" i="4"/>
  <c r="EL74" i="4"/>
  <c r="FB74" i="4"/>
  <c r="FR74" i="4"/>
  <c r="GH74" i="4"/>
  <c r="GX74" i="4"/>
  <c r="IT74" i="4"/>
  <c r="JJ53" i="4"/>
  <c r="JJ54" i="4"/>
  <c r="JJ55" i="4"/>
  <c r="JJ58" i="4"/>
  <c r="JJ59" i="4"/>
  <c r="JJ60" i="4"/>
  <c r="JJ62" i="4"/>
  <c r="JJ63" i="4"/>
  <c r="JJ64" i="4"/>
  <c r="JJ67" i="4"/>
  <c r="JL68" i="4"/>
  <c r="K91" i="4"/>
  <c r="AA91" i="4"/>
  <c r="AA95" i="4" s="1"/>
  <c r="BG91" i="4"/>
  <c r="BW91" i="4"/>
  <c r="CM91" i="4"/>
  <c r="DC91" i="4"/>
  <c r="DS91" i="4"/>
  <c r="EI91" i="4"/>
  <c r="EY91" i="4"/>
  <c r="FO91" i="4"/>
  <c r="GE91" i="4"/>
  <c r="GU91" i="4"/>
  <c r="HK91" i="4"/>
  <c r="IA91" i="4"/>
  <c r="IQ91" i="4"/>
  <c r="JN83" i="4"/>
  <c r="JN84" i="4"/>
  <c r="JN85" i="4"/>
  <c r="F91" i="4"/>
  <c r="V91" i="4"/>
  <c r="JO90" i="4"/>
  <c r="JS90" i="4" s="1"/>
  <c r="BZ22" i="4"/>
  <c r="BZ26" i="4" s="1"/>
  <c r="BZ38" i="4" s="1"/>
  <c r="EL22" i="4"/>
  <c r="EL26" i="4" s="1"/>
  <c r="EL38" i="4" s="1"/>
  <c r="GX22" i="4"/>
  <c r="GX26" i="4" s="1"/>
  <c r="GX38" i="4" s="1"/>
  <c r="GX95" i="4" s="1"/>
  <c r="JL19" i="4"/>
  <c r="AV26" i="4"/>
  <c r="AV38" i="4" s="1"/>
  <c r="CR26" i="4"/>
  <c r="CR38" i="4" s="1"/>
  <c r="JL29" i="4"/>
  <c r="JL35" i="4"/>
  <c r="IV37" i="4"/>
  <c r="AY47" i="4"/>
  <c r="EA47" i="4"/>
  <c r="FW47" i="4"/>
  <c r="IY47" i="4"/>
  <c r="H74" i="4"/>
  <c r="BT74" i="4"/>
  <c r="EV74" i="4"/>
  <c r="HH74" i="4"/>
  <c r="AP42" i="4"/>
  <c r="BG42" i="4"/>
  <c r="BW42" i="4"/>
  <c r="EI42" i="4"/>
  <c r="EY42" i="4"/>
  <c r="GU42" i="4"/>
  <c r="HN42" i="4"/>
  <c r="II42" i="4"/>
  <c r="IY42" i="4"/>
  <c r="JJ45" i="4"/>
  <c r="JL49" i="4"/>
  <c r="JL50" i="4" s="1"/>
  <c r="IV50" i="4"/>
  <c r="P74" i="4"/>
  <c r="AF74" i="4"/>
  <c r="AV74" i="4"/>
  <c r="BL74" i="4"/>
  <c r="CB74" i="4"/>
  <c r="CR74" i="4"/>
  <c r="DH74" i="4"/>
  <c r="DX74" i="4"/>
  <c r="EN74" i="4"/>
  <c r="FD74" i="4"/>
  <c r="FT74" i="4"/>
  <c r="GJ74" i="4"/>
  <c r="GZ74" i="4"/>
  <c r="HP74" i="4"/>
  <c r="IF74" i="4"/>
  <c r="JL53" i="4"/>
  <c r="IV74" i="4"/>
  <c r="JL54" i="4"/>
  <c r="JL55" i="4"/>
  <c r="JL58" i="4"/>
  <c r="JL59" i="4"/>
  <c r="JL62" i="4"/>
  <c r="JL63" i="4"/>
  <c r="JL67" i="4"/>
  <c r="JN68" i="4"/>
  <c r="DF79" i="4"/>
  <c r="JJ81" i="4"/>
  <c r="JO83" i="4"/>
  <c r="JS83" i="4" s="1"/>
  <c r="JO84" i="4"/>
  <c r="JS84" i="4" s="1"/>
  <c r="JO85" i="4"/>
  <c r="JS85" i="4" s="1"/>
  <c r="H91" i="4"/>
  <c r="X91" i="4"/>
  <c r="AT91" i="4"/>
  <c r="BJ91" i="4"/>
  <c r="BZ91" i="4"/>
  <c r="CP91" i="4"/>
  <c r="DF91" i="4"/>
  <c r="DV91" i="4"/>
  <c r="EL91" i="4"/>
  <c r="FB91" i="4"/>
  <c r="FR91" i="4"/>
  <c r="GH91" i="4"/>
  <c r="GX91" i="4"/>
  <c r="ID91" i="4"/>
  <c r="IT91" i="4"/>
  <c r="JJ93" i="4"/>
  <c r="FB22" i="4"/>
  <c r="FB26" i="4" s="1"/>
  <c r="FB38" i="4" s="1"/>
  <c r="JL20" i="4"/>
  <c r="JL30" i="4"/>
  <c r="AI47" i="4"/>
  <c r="EQ47" i="4"/>
  <c r="II47" i="4"/>
  <c r="AN74" i="4"/>
  <c r="DP74" i="4"/>
  <c r="GB74" i="4"/>
  <c r="JO10" i="4"/>
  <c r="IY12" i="4"/>
  <c r="S12" i="4"/>
  <c r="BO12" i="4"/>
  <c r="H22" i="4"/>
  <c r="H26" i="4" s="1"/>
  <c r="H38" i="4" s="1"/>
  <c r="X22" i="4"/>
  <c r="X26" i="4" s="1"/>
  <c r="X38" i="4" s="1"/>
  <c r="AN22" i="4"/>
  <c r="AN26" i="4" s="1"/>
  <c r="AN38" i="4" s="1"/>
  <c r="BD22" i="4"/>
  <c r="BD26" i="4" s="1"/>
  <c r="BD38" i="4" s="1"/>
  <c r="BT22" i="4"/>
  <c r="BT26" i="4" s="1"/>
  <c r="BT38" i="4" s="1"/>
  <c r="CJ22" i="4"/>
  <c r="CJ26" i="4" s="1"/>
  <c r="CJ38" i="4" s="1"/>
  <c r="CZ22" i="4"/>
  <c r="CZ26" i="4" s="1"/>
  <c r="CZ38" i="4" s="1"/>
  <c r="DP22" i="4"/>
  <c r="DP26" i="4" s="1"/>
  <c r="DP38" i="4" s="1"/>
  <c r="EF22" i="4"/>
  <c r="EF26" i="4" s="1"/>
  <c r="EF38" i="4" s="1"/>
  <c r="EV22" i="4"/>
  <c r="EV26" i="4" s="1"/>
  <c r="EV38" i="4" s="1"/>
  <c r="FL22" i="4"/>
  <c r="FL26" i="4" s="1"/>
  <c r="FL38" i="4" s="1"/>
  <c r="GB22" i="4"/>
  <c r="GB26" i="4" s="1"/>
  <c r="GB38" i="4" s="1"/>
  <c r="GR22" i="4"/>
  <c r="GR26" i="4" s="1"/>
  <c r="GR38" i="4" s="1"/>
  <c r="GR95" i="4" s="1"/>
  <c r="HH22" i="4"/>
  <c r="HH26" i="4" s="1"/>
  <c r="HH38" i="4" s="1"/>
  <c r="HH95" i="4" s="1"/>
  <c r="HX22" i="4"/>
  <c r="HX26" i="4" s="1"/>
  <c r="HX38" i="4" s="1"/>
  <c r="HX95" i="4" s="1"/>
  <c r="IN22" i="4"/>
  <c r="IN26" i="4" s="1"/>
  <c r="IN38" i="4" s="1"/>
  <c r="IN95" i="4" s="1"/>
  <c r="J26" i="4"/>
  <c r="J38" i="4" s="1"/>
  <c r="AP26" i="4"/>
  <c r="AP38" i="4" s="1"/>
  <c r="BF26" i="4"/>
  <c r="BF38" i="4" s="1"/>
  <c r="BV26" i="4"/>
  <c r="BV38" i="4" s="1"/>
  <c r="DB26" i="4"/>
  <c r="DB38" i="4" s="1"/>
  <c r="DR26" i="4"/>
  <c r="DR38" i="4" s="1"/>
  <c r="EH26" i="4"/>
  <c r="EH38" i="4" s="1"/>
  <c r="FN26" i="4"/>
  <c r="FN38" i="4" s="1"/>
  <c r="GD26" i="4"/>
  <c r="GD38" i="4" s="1"/>
  <c r="J42" i="4"/>
  <c r="Z42" i="4"/>
  <c r="AQ42" i="4"/>
  <c r="DB42" i="4"/>
  <c r="DR42" i="4"/>
  <c r="GB42" i="4"/>
  <c r="HP42" i="4"/>
  <c r="JJ41" i="4"/>
  <c r="N47" i="4"/>
  <c r="AD47" i="4"/>
  <c r="AT47" i="4"/>
  <c r="BJ47" i="4"/>
  <c r="BZ47" i="4"/>
  <c r="CP47" i="4"/>
  <c r="DF47" i="4"/>
  <c r="DV47" i="4"/>
  <c r="EL47" i="4"/>
  <c r="FB47" i="4"/>
  <c r="FR47" i="4"/>
  <c r="GH47" i="4"/>
  <c r="GX47" i="4"/>
  <c r="HN47" i="4"/>
  <c r="ID47" i="4"/>
  <c r="IT47" i="4"/>
  <c r="JJ44" i="4"/>
  <c r="JL45" i="4"/>
  <c r="JN49" i="4"/>
  <c r="JN50" i="4" s="1"/>
  <c r="IX50" i="4"/>
  <c r="R74" i="4"/>
  <c r="AH74" i="4"/>
  <c r="AX74" i="4"/>
  <c r="BN74" i="4"/>
  <c r="CD74" i="4"/>
  <c r="CT74" i="4"/>
  <c r="DJ74" i="4"/>
  <c r="DZ74" i="4"/>
  <c r="EP74" i="4"/>
  <c r="FF74" i="4"/>
  <c r="FV74" i="4"/>
  <c r="GL74" i="4"/>
  <c r="HB74" i="4"/>
  <c r="HR74" i="4"/>
  <c r="IH74" i="4"/>
  <c r="JN53" i="4"/>
  <c r="IX74" i="4"/>
  <c r="JN54" i="4"/>
  <c r="JN55" i="4"/>
  <c r="JN58" i="4"/>
  <c r="CV59" i="4"/>
  <c r="JN59" i="4"/>
  <c r="JN62" i="4"/>
  <c r="JN63" i="4"/>
  <c r="JN67" i="4"/>
  <c r="JO68" i="4"/>
  <c r="JS68" i="4" s="1"/>
  <c r="K79" i="4"/>
  <c r="AA79" i="4"/>
  <c r="AQ79" i="4"/>
  <c r="BG79" i="4"/>
  <c r="BW79" i="4"/>
  <c r="DC79" i="4"/>
  <c r="DS79" i="4"/>
  <c r="EI79" i="4"/>
  <c r="EY79" i="4"/>
  <c r="GE79" i="4"/>
  <c r="GU79" i="4"/>
  <c r="HK79" i="4"/>
  <c r="IA79" i="4"/>
  <c r="IQ79" i="4"/>
  <c r="HP79" i="4"/>
  <c r="JL81" i="4"/>
  <c r="JL82" i="4"/>
  <c r="J91" i="4"/>
  <c r="Z91" i="4"/>
  <c r="Z95" i="4" s="1"/>
  <c r="AV91" i="4"/>
  <c r="BL91" i="4"/>
  <c r="CB91" i="4"/>
  <c r="CR91" i="4"/>
  <c r="DH91" i="4"/>
  <c r="DX91" i="4"/>
  <c r="EN91" i="4"/>
  <c r="FD91" i="4"/>
  <c r="FT91" i="4"/>
  <c r="GJ91" i="4"/>
  <c r="GZ91" i="4"/>
  <c r="HP91" i="4"/>
  <c r="IF91" i="4"/>
  <c r="IV91" i="4"/>
  <c r="JL93" i="4"/>
  <c r="DF22" i="4"/>
  <c r="DF26" i="4" s="1"/>
  <c r="DF38" i="4" s="1"/>
  <c r="HN22" i="4"/>
  <c r="HN26" i="4" s="1"/>
  <c r="HN38" i="4" s="1"/>
  <c r="HN95" i="4" s="1"/>
  <c r="JL17" i="4"/>
  <c r="P26" i="4"/>
  <c r="P38" i="4" s="1"/>
  <c r="DH26" i="4"/>
  <c r="DH38" i="4" s="1"/>
  <c r="JL36" i="4"/>
  <c r="JO41" i="4"/>
  <c r="JS41" i="4" s="1"/>
  <c r="CE47" i="4"/>
  <c r="HC47" i="4"/>
  <c r="BD74" i="4"/>
  <c r="EF74" i="4"/>
  <c r="GR74" i="4"/>
  <c r="IL22" i="4"/>
  <c r="IL26" i="4" s="1"/>
  <c r="IL38" i="4" s="1"/>
  <c r="IL95" i="4" s="1"/>
  <c r="JJ15" i="4"/>
  <c r="AI12" i="4"/>
  <c r="AY12" i="4"/>
  <c r="IL12" i="4"/>
  <c r="F12" i="4"/>
  <c r="V12" i="4"/>
  <c r="AL12" i="4"/>
  <c r="BB12" i="4"/>
  <c r="IN12" i="4"/>
  <c r="IP22" i="4"/>
  <c r="IP26" i="4" s="1"/>
  <c r="IP38" i="4" s="1"/>
  <c r="IP95" i="4" s="1"/>
  <c r="K26" i="4"/>
  <c r="K38" i="4" s="1"/>
  <c r="AQ26" i="4"/>
  <c r="AQ38" i="4" s="1"/>
  <c r="BG26" i="4"/>
  <c r="BG38" i="4" s="1"/>
  <c r="BW26" i="4"/>
  <c r="BW38" i="4" s="1"/>
  <c r="DS26" i="4"/>
  <c r="DS38" i="4" s="1"/>
  <c r="EI26" i="4"/>
  <c r="EI38" i="4" s="1"/>
  <c r="EY26" i="4"/>
  <c r="EY38" i="4" s="1"/>
  <c r="GE26" i="4"/>
  <c r="GE38" i="4" s="1"/>
  <c r="HK26" i="4"/>
  <c r="HK38" i="4" s="1"/>
  <c r="HK95" i="4" s="1"/>
  <c r="K42" i="4"/>
  <c r="AA42" i="4"/>
  <c r="DC42" i="4"/>
  <c r="DS42" i="4"/>
  <c r="GD42" i="4"/>
  <c r="JL41" i="4"/>
  <c r="JN45" i="4"/>
  <c r="JO49" i="4"/>
  <c r="IY50" i="4"/>
  <c r="IY74" i="4"/>
  <c r="JO53" i="4"/>
  <c r="JO54" i="4"/>
  <c r="JS54" i="4" s="1"/>
  <c r="JO55" i="4"/>
  <c r="JS55" i="4" s="1"/>
  <c r="JO58" i="4"/>
  <c r="JS58" i="4" s="1"/>
  <c r="JO59" i="4"/>
  <c r="JS59" i="4" s="1"/>
  <c r="JS60" i="4"/>
  <c r="JO62" i="4"/>
  <c r="JS62" i="4" s="1"/>
  <c r="JO63" i="4"/>
  <c r="JS63" i="4" s="1"/>
  <c r="JS64" i="4"/>
  <c r="JO67" i="4"/>
  <c r="JS67" i="4" s="1"/>
  <c r="JJ69" i="4"/>
  <c r="JJ71" i="4"/>
  <c r="JJ72" i="4"/>
  <c r="JJ73" i="4"/>
  <c r="BJ79" i="4"/>
  <c r="GX79" i="4"/>
  <c r="HR79" i="4"/>
  <c r="JN81" i="4"/>
  <c r="JN82" i="4"/>
  <c r="AX91" i="4"/>
  <c r="BN91" i="4"/>
  <c r="CD91" i="4"/>
  <c r="CT91" i="4"/>
  <c r="DJ91" i="4"/>
  <c r="DZ91" i="4"/>
  <c r="EP91" i="4"/>
  <c r="FF91" i="4"/>
  <c r="FV91" i="4"/>
  <c r="GL91" i="4"/>
  <c r="HB91" i="4"/>
  <c r="HR91" i="4"/>
  <c r="IH91" i="4"/>
  <c r="IX91" i="4"/>
  <c r="JN93" i="4"/>
  <c r="FJ79" i="4"/>
  <c r="FO79" i="4"/>
  <c r="CH79" i="4"/>
  <c r="JJ77" i="4"/>
  <c r="DZ79" i="4"/>
  <c r="JN77" i="4"/>
  <c r="EA79" i="4"/>
  <c r="JO77" i="4"/>
  <c r="JS77" i="4" s="1"/>
  <c r="HS47" i="4"/>
  <c r="JO45" i="4"/>
  <c r="JS45" i="4" s="1"/>
  <c r="S42" i="4"/>
  <c r="JO40" i="4"/>
  <c r="JJ40" i="4"/>
  <c r="N42" i="4"/>
  <c r="GJ47" i="4"/>
  <c r="JL44" i="4"/>
  <c r="GM47" i="4"/>
  <c r="JO44" i="4"/>
  <c r="JS44" i="4" s="1"/>
  <c r="EH47" i="4"/>
  <c r="JN46" i="4"/>
  <c r="EF47" i="4"/>
  <c r="JL46" i="4"/>
  <c r="EI47" i="4"/>
  <c r="JO46" i="4"/>
  <c r="ED47" i="4"/>
  <c r="JJ46" i="4"/>
  <c r="JJ47" i="4" s="1"/>
  <c r="JN89" i="4"/>
  <c r="AP91" i="4"/>
  <c r="AN91" i="4"/>
  <c r="JL89" i="4"/>
  <c r="AQ91" i="4"/>
  <c r="JO89" i="4"/>
  <c r="JS89" i="4" s="1"/>
  <c r="JJ89" i="4"/>
  <c r="AL91" i="4"/>
  <c r="JJ82" i="4"/>
  <c r="HN91" i="4"/>
  <c r="JO82" i="4"/>
  <c r="HS91" i="4"/>
  <c r="JJ78" i="4"/>
  <c r="HN79" i="4"/>
  <c r="AX79" i="4"/>
  <c r="JN78" i="4"/>
  <c r="AV79" i="4"/>
  <c r="JL78" i="4"/>
  <c r="JL79" i="4" s="1"/>
  <c r="JO78" i="4"/>
  <c r="JS78" i="4" s="1"/>
  <c r="AY79" i="4"/>
  <c r="EL79" i="4"/>
  <c r="JJ76" i="4"/>
  <c r="EQ79" i="4"/>
  <c r="JO76" i="4"/>
  <c r="CN18" i="4"/>
  <c r="HL20" i="4"/>
  <c r="JL15" i="4"/>
  <c r="IB11" i="4"/>
  <c r="AR44" i="4"/>
  <c r="DT46" i="4"/>
  <c r="EJ46" i="4"/>
  <c r="FP46" i="4"/>
  <c r="IB46" i="4"/>
  <c r="DD83" i="4"/>
  <c r="DT83" i="4"/>
  <c r="EJ83" i="4"/>
  <c r="EZ83" i="4"/>
  <c r="DD84" i="4"/>
  <c r="IB84" i="4"/>
  <c r="DD86" i="4"/>
  <c r="AR87" i="4"/>
  <c r="IB87" i="4"/>
  <c r="BP45" i="4"/>
  <c r="BP85" i="4"/>
  <c r="IJ16" i="4"/>
  <c r="T32" i="4"/>
  <c r="AZ32" i="4"/>
  <c r="DL32" i="4"/>
  <c r="FH32" i="4"/>
  <c r="AJ54" i="4"/>
  <c r="AZ54" i="4"/>
  <c r="ER54" i="4"/>
  <c r="CF58" i="4"/>
  <c r="IJ71" i="4"/>
  <c r="T73" i="4"/>
  <c r="ER76" i="4"/>
  <c r="BX30" i="4"/>
  <c r="IR30" i="4"/>
  <c r="GF31" i="4"/>
  <c r="BH36" i="4"/>
  <c r="BX36" i="4"/>
  <c r="BH55" i="4"/>
  <c r="BX55" i="4"/>
  <c r="HL76" i="4"/>
  <c r="DT93" i="4"/>
  <c r="GF93" i="4"/>
  <c r="IR93" i="4"/>
  <c r="ER10" i="4"/>
  <c r="DL11" i="4"/>
  <c r="FH11" i="4"/>
  <c r="FX11" i="4"/>
  <c r="HT11" i="4"/>
  <c r="BH69" i="4"/>
  <c r="BX69" i="4"/>
  <c r="DT69" i="4"/>
  <c r="EZ69" i="4"/>
  <c r="FP69" i="4"/>
  <c r="GF69" i="4"/>
  <c r="GV69" i="4"/>
  <c r="AZ71" i="4"/>
  <c r="HD71" i="4"/>
  <c r="CV90" i="4"/>
  <c r="AJ15" i="4"/>
  <c r="IJ15" i="4"/>
  <c r="IR67" i="4"/>
  <c r="T78" i="4"/>
  <c r="AZ81" i="4"/>
  <c r="AZ82" i="4"/>
  <c r="IB85" i="4"/>
  <c r="AR86" i="4"/>
  <c r="BX10" i="4"/>
  <c r="FP18" i="4"/>
  <c r="AR46" i="4"/>
  <c r="DD46" i="4"/>
  <c r="DT53" i="4"/>
  <c r="CF68" i="4"/>
  <c r="GN69" i="4"/>
  <c r="BX78" i="4"/>
  <c r="GF78" i="4"/>
  <c r="GV78" i="4"/>
  <c r="AR82" i="4"/>
  <c r="DD17" i="4"/>
  <c r="FP17" i="4"/>
  <c r="BH17" i="4"/>
  <c r="BH18" i="4"/>
  <c r="AB19" i="4"/>
  <c r="DT19" i="4"/>
  <c r="EJ19" i="4"/>
  <c r="AJ30" i="4"/>
  <c r="CV30" i="4"/>
  <c r="GN30" i="4"/>
  <c r="IZ89" i="4"/>
  <c r="CN10" i="4"/>
  <c r="JJ10" i="4"/>
  <c r="L20" i="4"/>
  <c r="L21" i="4"/>
  <c r="HL21" i="4"/>
  <c r="IB21" i="4"/>
  <c r="L24" i="4"/>
  <c r="L25" i="4" s="1"/>
  <c r="DD11" i="4"/>
  <c r="JL10" i="4"/>
  <c r="JL12" i="4" s="1"/>
  <c r="ER17" i="4"/>
  <c r="DT11" i="4"/>
  <c r="CV18" i="4"/>
  <c r="BP19" i="4"/>
  <c r="BP21" i="4"/>
  <c r="FP29" i="4"/>
  <c r="GF29" i="4"/>
  <c r="JN10" i="4"/>
  <c r="JN12" i="4" s="1"/>
  <c r="IZ15" i="4"/>
  <c r="JN15" i="4"/>
  <c r="AJ16" i="4"/>
  <c r="AZ16" i="4"/>
  <c r="BP20" i="4"/>
  <c r="AJ41" i="4"/>
  <c r="EB58" i="4"/>
  <c r="ER58" i="4"/>
  <c r="ER59" i="4"/>
  <c r="CF60" i="4"/>
  <c r="CV60" i="4"/>
  <c r="GN60" i="4"/>
  <c r="HD60" i="4"/>
  <c r="HT60" i="4"/>
  <c r="ER63" i="4"/>
  <c r="FH63" i="4"/>
  <c r="DL78" i="4"/>
  <c r="FP87" i="4"/>
  <c r="AZ89" i="4"/>
  <c r="CF89" i="4"/>
  <c r="FX89" i="4"/>
  <c r="HD89" i="4"/>
  <c r="T29" i="4"/>
  <c r="ER29" i="4"/>
  <c r="GN31" i="4"/>
  <c r="BP46" i="4"/>
  <c r="GN46" i="4"/>
  <c r="CF67" i="4"/>
  <c r="T69" i="4"/>
  <c r="CF72" i="4"/>
  <c r="CV72" i="4"/>
  <c r="FX77" i="4"/>
  <c r="BP82" i="4"/>
  <c r="AZ83" i="4"/>
  <c r="IR85" i="4"/>
  <c r="EB93" i="4"/>
  <c r="FH93" i="4"/>
  <c r="HD36" i="4"/>
  <c r="CF45" i="4"/>
  <c r="DL45" i="4"/>
  <c r="EB45" i="4"/>
  <c r="GN45" i="4"/>
  <c r="HD45" i="4"/>
  <c r="ER49" i="4"/>
  <c r="ER50" i="4" s="1"/>
  <c r="IR58" i="4"/>
  <c r="GF60" i="4"/>
  <c r="IR63" i="4"/>
  <c r="T77" i="4"/>
  <c r="AJ77" i="4"/>
  <c r="BP77" i="4"/>
  <c r="CF77" i="4"/>
  <c r="GN83" i="4"/>
  <c r="HD83" i="4"/>
  <c r="IZ83" i="4"/>
  <c r="DL84" i="4"/>
  <c r="AJ85" i="4"/>
  <c r="FH85" i="4"/>
  <c r="FP89" i="4"/>
  <c r="FP41" i="4"/>
  <c r="AR45" i="4"/>
  <c r="FP45" i="4"/>
  <c r="DT58" i="4"/>
  <c r="GF59" i="4"/>
  <c r="GV59" i="4"/>
  <c r="IR59" i="4"/>
  <c r="DT62" i="4"/>
  <c r="EJ62" i="4"/>
  <c r="HL62" i="4"/>
  <c r="IR62" i="4"/>
  <c r="GF64" i="4"/>
  <c r="GV64" i="4"/>
  <c r="IR73" i="4"/>
  <c r="CN82" i="4"/>
  <c r="AB90" i="4"/>
  <c r="AR90" i="4"/>
  <c r="IB90" i="4"/>
  <c r="CN44" i="4"/>
  <c r="GF44" i="4"/>
  <c r="DT68" i="4"/>
  <c r="EZ76" i="4"/>
  <c r="GF76" i="4"/>
  <c r="IB31" i="4"/>
  <c r="IR31" i="4"/>
  <c r="DD49" i="4"/>
  <c r="DD50" i="4" s="1"/>
  <c r="T59" i="4"/>
  <c r="HD62" i="4"/>
  <c r="T64" i="4"/>
  <c r="IR68" i="4"/>
  <c r="EJ72" i="4"/>
  <c r="EZ72" i="4"/>
  <c r="HL72" i="4"/>
  <c r="BX73" i="4"/>
  <c r="CN73" i="4"/>
  <c r="EZ73" i="4"/>
  <c r="AB78" i="4"/>
  <c r="L81" i="4"/>
  <c r="CN81" i="4"/>
  <c r="EZ81" i="4"/>
  <c r="AB82" i="4"/>
  <c r="FP83" i="4"/>
  <c r="IB83" i="4"/>
  <c r="HL84" i="4"/>
  <c r="DL86" i="4"/>
  <c r="HD86" i="4"/>
  <c r="HT86" i="4"/>
  <c r="EJ28" i="4"/>
  <c r="IR46" i="4"/>
  <c r="AR40" i="4"/>
  <c r="CV16" i="4"/>
  <c r="DT17" i="4"/>
  <c r="HL17" i="4"/>
  <c r="BP18" i="4"/>
  <c r="CF18" i="4"/>
  <c r="EB18" i="4"/>
  <c r="AR19" i="4"/>
  <c r="BX19" i="4"/>
  <c r="CN19" i="4"/>
  <c r="DD19" i="4"/>
  <c r="T20" i="4"/>
  <c r="HD20" i="4"/>
  <c r="HT20" i="4"/>
  <c r="IZ20" i="4"/>
  <c r="AJ31" i="4"/>
  <c r="BP31" i="4"/>
  <c r="EB31" i="4"/>
  <c r="FH31" i="4"/>
  <c r="AB32" i="4"/>
  <c r="BH32" i="4"/>
  <c r="FH36" i="4"/>
  <c r="FP40" i="4"/>
  <c r="HD67" i="4"/>
  <c r="AB76" i="4"/>
  <c r="CV31" i="4"/>
  <c r="AR15" i="4"/>
  <c r="FP15" i="4"/>
  <c r="GF15" i="4"/>
  <c r="AZ17" i="4"/>
  <c r="L29" i="4"/>
  <c r="IR29" i="4"/>
  <c r="ER30" i="4"/>
  <c r="FX30" i="4"/>
  <c r="IZ31" i="4"/>
  <c r="DT32" i="4"/>
  <c r="EZ32" i="4"/>
  <c r="GF32" i="4"/>
  <c r="GV32" i="4"/>
  <c r="IB32" i="4"/>
  <c r="ER64" i="4"/>
  <c r="CF78" i="4"/>
  <c r="ER78" i="4"/>
  <c r="FX18" i="4"/>
  <c r="FX31" i="4"/>
  <c r="ER35" i="4"/>
  <c r="IJ10" i="4"/>
  <c r="DT15" i="4"/>
  <c r="DD16" i="4"/>
  <c r="GF16" i="4"/>
  <c r="L18" i="4"/>
  <c r="DT18" i="4"/>
  <c r="EJ18" i="4"/>
  <c r="AJ19" i="4"/>
  <c r="CV19" i="4"/>
  <c r="GF20" i="4"/>
  <c r="ER21" i="4"/>
  <c r="FH21" i="4"/>
  <c r="GN21" i="4"/>
  <c r="BP24" i="4"/>
  <c r="BP25" i="4" s="1"/>
  <c r="AZ31" i="4"/>
  <c r="EJ15" i="4"/>
  <c r="BH16" i="4"/>
  <c r="DT16" i="4"/>
  <c r="EJ16" i="4"/>
  <c r="EZ16" i="4"/>
  <c r="GV16" i="4"/>
  <c r="HL16" i="4"/>
  <c r="BP17" i="4"/>
  <c r="CV17" i="4"/>
  <c r="DL17" i="4"/>
  <c r="IJ17" i="4"/>
  <c r="EZ18" i="4"/>
  <c r="GF18" i="4"/>
  <c r="T19" i="4"/>
  <c r="HD19" i="4"/>
  <c r="AR20" i="4"/>
  <c r="BX20" i="4"/>
  <c r="IJ21" i="4"/>
  <c r="FP30" i="4"/>
  <c r="GF30" i="4"/>
  <c r="DT63" i="4"/>
  <c r="DL31" i="4"/>
  <c r="DL35" i="4"/>
  <c r="HD10" i="4"/>
  <c r="BH15" i="4"/>
  <c r="T11" i="4"/>
  <c r="CF11" i="4"/>
  <c r="AR10" i="4"/>
  <c r="DL15" i="4"/>
  <c r="GV18" i="4"/>
  <c r="EZ21" i="4"/>
  <c r="IB40" i="4"/>
  <c r="CF62" i="4"/>
  <c r="HD11" i="4"/>
  <c r="CF15" i="4"/>
  <c r="ER15" i="4"/>
  <c r="ER16" i="4"/>
  <c r="FX16" i="4"/>
  <c r="GF17" i="4"/>
  <c r="AZ18" i="4"/>
  <c r="IB19" i="4"/>
  <c r="IR19" i="4"/>
  <c r="EB20" i="4"/>
  <c r="DT21" i="4"/>
  <c r="GF21" i="4"/>
  <c r="GV21" i="4"/>
  <c r="BP29" i="4"/>
  <c r="CV29" i="4"/>
  <c r="GN29" i="4"/>
  <c r="HT29" i="4"/>
  <c r="BH60" i="4"/>
  <c r="EJ49" i="4"/>
  <c r="EJ50" i="4" s="1"/>
  <c r="FX54" i="4"/>
  <c r="GF71" i="4"/>
  <c r="IB72" i="4"/>
  <c r="AJ73" i="4"/>
  <c r="CV73" i="4"/>
  <c r="DL73" i="4"/>
  <c r="IJ73" i="4"/>
  <c r="EB81" i="4"/>
  <c r="AJ40" i="4"/>
  <c r="AR41" i="4"/>
  <c r="T46" i="4"/>
  <c r="FH46" i="4"/>
  <c r="EZ49" i="4"/>
  <c r="EZ50" i="4" s="1"/>
  <c r="DD54" i="4"/>
  <c r="DT54" i="4"/>
  <c r="L58" i="4"/>
  <c r="BH58" i="4"/>
  <c r="DD58" i="4"/>
  <c r="DL59" i="4"/>
  <c r="AZ62" i="4"/>
  <c r="DL64" i="4"/>
  <c r="AZ67" i="4"/>
  <c r="FX67" i="4"/>
  <c r="BH68" i="4"/>
  <c r="L71" i="4"/>
  <c r="FX84" i="4"/>
  <c r="IB89" i="4"/>
  <c r="CF40" i="4"/>
  <c r="ER44" i="4"/>
  <c r="HD44" i="4"/>
  <c r="BX45" i="4"/>
  <c r="CN45" i="4"/>
  <c r="DD45" i="4"/>
  <c r="GF45" i="4"/>
  <c r="GV45" i="4"/>
  <c r="HL45" i="4"/>
  <c r="IB45" i="4"/>
  <c r="IR45" i="4"/>
  <c r="DL46" i="4"/>
  <c r="EB46" i="4"/>
  <c r="L54" i="4"/>
  <c r="BH54" i="4"/>
  <c r="GF54" i="4"/>
  <c r="AJ55" i="4"/>
  <c r="CF55" i="4"/>
  <c r="CV55" i="4"/>
  <c r="HD55" i="4"/>
  <c r="HT55" i="4"/>
  <c r="AJ59" i="4"/>
  <c r="BP59" i="4"/>
  <c r="CF59" i="4"/>
  <c r="IJ59" i="4"/>
  <c r="T62" i="4"/>
  <c r="FX62" i="4"/>
  <c r="AB63" i="4"/>
  <c r="BH63" i="4"/>
  <c r="BP64" i="4"/>
  <c r="CF64" i="4"/>
  <c r="IJ64" i="4"/>
  <c r="T67" i="4"/>
  <c r="EB67" i="4"/>
  <c r="ER67" i="4"/>
  <c r="L68" i="4"/>
  <c r="AB68" i="4"/>
  <c r="EZ68" i="4"/>
  <c r="GF68" i="4"/>
  <c r="AB77" i="4"/>
  <c r="CN77" i="4"/>
  <c r="DD77" i="4"/>
  <c r="EZ77" i="4"/>
  <c r="AR29" i="4"/>
  <c r="DT29" i="4"/>
  <c r="DT31" i="4"/>
  <c r="BP41" i="4"/>
  <c r="CF41" i="4"/>
  <c r="FX49" i="4"/>
  <c r="FX50" i="4" s="1"/>
  <c r="GF49" i="4"/>
  <c r="GF50" i="4" s="1"/>
  <c r="IR54" i="4"/>
  <c r="HD32" i="4"/>
  <c r="IJ32" i="4"/>
  <c r="L36" i="4"/>
  <c r="IB36" i="4"/>
  <c r="IJ41" i="4"/>
  <c r="IZ41" i="4"/>
  <c r="IZ49" i="4"/>
  <c r="IZ50" i="4" s="1"/>
  <c r="T54" i="4"/>
  <c r="CF54" i="4"/>
  <c r="FH87" i="4"/>
  <c r="BH30" i="4"/>
  <c r="GV30" i="4"/>
  <c r="FP31" i="4"/>
  <c r="CV32" i="4"/>
  <c r="BX35" i="4"/>
  <c r="GN40" i="4"/>
  <c r="DL41" i="4"/>
  <c r="EB41" i="4"/>
  <c r="ER41" i="4"/>
  <c r="AB44" i="4"/>
  <c r="AZ45" i="4"/>
  <c r="FH45" i="4"/>
  <c r="IZ45" i="4"/>
  <c r="BX46" i="4"/>
  <c r="T49" i="4"/>
  <c r="T50" i="4" s="1"/>
  <c r="CF49" i="4"/>
  <c r="CF50" i="4" s="1"/>
  <c r="CV49" i="4"/>
  <c r="CV50" i="4" s="1"/>
  <c r="HT49" i="4"/>
  <c r="HT50" i="4" s="1"/>
  <c r="L55" i="4"/>
  <c r="DT55" i="4"/>
  <c r="T58" i="4"/>
  <c r="AJ58" i="4"/>
  <c r="DD59" i="4"/>
  <c r="DT59" i="4"/>
  <c r="FX73" i="4"/>
  <c r="EJ76" i="4"/>
  <c r="HL82" i="4"/>
  <c r="DT82" i="4"/>
  <c r="EZ82" i="4"/>
  <c r="GF83" i="4"/>
  <c r="GV83" i="4"/>
  <c r="HL83" i="4"/>
  <c r="BH85" i="4"/>
  <c r="DT86" i="4"/>
  <c r="EJ86" i="4"/>
  <c r="IB86" i="4"/>
  <c r="CV87" i="4"/>
  <c r="AR89" i="4"/>
  <c r="DD89" i="4"/>
  <c r="DL90" i="4"/>
  <c r="ER90" i="4"/>
  <c r="IJ90" i="4"/>
  <c r="IJ93" i="4"/>
  <c r="FP82" i="4"/>
  <c r="AR85" i="4"/>
  <c r="DT85" i="4"/>
  <c r="IR86" i="4"/>
  <c r="DL87" i="4"/>
  <c r="ER87" i="4"/>
  <c r="GN87" i="4"/>
  <c r="AR93" i="4"/>
  <c r="BX93" i="4"/>
  <c r="EJ93" i="4"/>
  <c r="DL69" i="4"/>
  <c r="ER69" i="4"/>
  <c r="HT69" i="4"/>
  <c r="BH71" i="4"/>
  <c r="BX71" i="4"/>
  <c r="CN71" i="4"/>
  <c r="DD71" i="4"/>
  <c r="EZ71" i="4"/>
  <c r="T72" i="4"/>
  <c r="AJ72" i="4"/>
  <c r="BH73" i="4"/>
  <c r="DT73" i="4"/>
  <c r="FP77" i="4"/>
  <c r="HL77" i="4"/>
  <c r="IB77" i="4"/>
  <c r="BX81" i="4"/>
  <c r="GV81" i="4"/>
  <c r="AB84" i="4"/>
  <c r="CN84" i="4"/>
  <c r="IJ84" i="4"/>
  <c r="BX85" i="4"/>
  <c r="EJ85" i="4"/>
  <c r="EZ85" i="4"/>
  <c r="GF85" i="4"/>
  <c r="T86" i="4"/>
  <c r="HD87" i="4"/>
  <c r="EJ90" i="4"/>
  <c r="GV90" i="4"/>
  <c r="GF58" i="4"/>
  <c r="GN59" i="4"/>
  <c r="HD59" i="4"/>
  <c r="BX60" i="4"/>
  <c r="CN60" i="4"/>
  <c r="DT60" i="4"/>
  <c r="HL60" i="4"/>
  <c r="IR60" i="4"/>
  <c r="CV62" i="4"/>
  <c r="EB62" i="4"/>
  <c r="ER62" i="4"/>
  <c r="EJ63" i="4"/>
  <c r="EZ63" i="4"/>
  <c r="GF63" i="4"/>
  <c r="FH64" i="4"/>
  <c r="GN64" i="4"/>
  <c r="HD64" i="4"/>
  <c r="HT67" i="4"/>
  <c r="AJ69" i="4"/>
  <c r="BP69" i="4"/>
  <c r="CF69" i="4"/>
  <c r="IB71" i="4"/>
  <c r="IR71" i="4"/>
  <c r="FH72" i="4"/>
  <c r="FX72" i="4"/>
  <c r="FX83" i="4"/>
  <c r="HT83" i="4"/>
  <c r="IJ83" i="4"/>
  <c r="GN86" i="4"/>
  <c r="DD87" i="4"/>
  <c r="EJ87" i="4"/>
  <c r="AJ89" i="4"/>
  <c r="EB89" i="4"/>
  <c r="FH89" i="4"/>
  <c r="AR62" i="4"/>
  <c r="DD64" i="4"/>
  <c r="AR67" i="4"/>
  <c r="BH67" i="4"/>
  <c r="FP67" i="4"/>
  <c r="ER71" i="4"/>
  <c r="CN72" i="4"/>
  <c r="DT72" i="4"/>
  <c r="GF72" i="4"/>
  <c r="GV73" i="4"/>
  <c r="HL73" i="4"/>
  <c r="CV77" i="4"/>
  <c r="EB77" i="4"/>
  <c r="ER77" i="4"/>
  <c r="HD77" i="4"/>
  <c r="DD78" i="4"/>
  <c r="EZ78" i="4"/>
  <c r="HL78" i="4"/>
  <c r="CF82" i="4"/>
  <c r="GN82" i="4"/>
  <c r="HT82" i="4"/>
  <c r="CN83" i="4"/>
  <c r="L86" i="4"/>
  <c r="IJ86" i="4"/>
  <c r="BH87" i="4"/>
  <c r="BX87" i="4"/>
  <c r="GV87" i="4"/>
  <c r="GV55" i="4"/>
  <c r="FX58" i="4"/>
  <c r="IJ58" i="4"/>
  <c r="BH59" i="4"/>
  <c r="BX59" i="4"/>
  <c r="IB59" i="4"/>
  <c r="T60" i="4"/>
  <c r="ER60" i="4"/>
  <c r="L62" i="4"/>
  <c r="BH62" i="4"/>
  <c r="FP62" i="4"/>
  <c r="GF62" i="4"/>
  <c r="T63" i="4"/>
  <c r="AJ63" i="4"/>
  <c r="CF63" i="4"/>
  <c r="HD63" i="4"/>
  <c r="AB64" i="4"/>
  <c r="BH64" i="4"/>
  <c r="BX64" i="4"/>
  <c r="IB64" i="4"/>
  <c r="IR64" i="4"/>
  <c r="L67" i="4"/>
  <c r="CN67" i="4"/>
  <c r="DT67" i="4"/>
  <c r="EJ67" i="4"/>
  <c r="GF67" i="4"/>
  <c r="T68" i="4"/>
  <c r="AJ68" i="4"/>
  <c r="EB68" i="4"/>
  <c r="ER68" i="4"/>
  <c r="FH68" i="4"/>
  <c r="HD68" i="4"/>
  <c r="IR69" i="4"/>
  <c r="CV71" i="4"/>
  <c r="DL71" i="4"/>
  <c r="L72" i="4"/>
  <c r="AB72" i="4"/>
  <c r="AR72" i="4"/>
  <c r="BH72" i="4"/>
  <c r="BH77" i="4"/>
  <c r="HT77" i="4"/>
  <c r="IJ82" i="4"/>
  <c r="IR84" i="4"/>
  <c r="CF85" i="4"/>
  <c r="CV85" i="4"/>
  <c r="AB86" i="4"/>
  <c r="GV86" i="4"/>
  <c r="BX89" i="4"/>
  <c r="EJ89" i="4"/>
  <c r="GV89" i="4"/>
  <c r="AZ93" i="4"/>
  <c r="DL93" i="4"/>
  <c r="IJ54" i="4"/>
  <c r="EZ59" i="4"/>
  <c r="CN78" i="4"/>
  <c r="HT78" i="4"/>
  <c r="IZ46" i="4"/>
  <c r="EZ46" i="4"/>
  <c r="IJ46" i="4"/>
  <c r="CN46" i="4"/>
  <c r="HD46" i="4"/>
  <c r="HT24" i="4"/>
  <c r="HT25" i="4" s="1"/>
  <c r="IZ30" i="4"/>
  <c r="IZ16" i="4"/>
  <c r="DL16" i="4"/>
  <c r="HT15" i="4"/>
  <c r="IR17" i="4"/>
  <c r="IR20" i="4"/>
  <c r="IR16" i="4"/>
  <c r="IR15" i="4"/>
  <c r="GV17" i="4"/>
  <c r="GN18" i="4"/>
  <c r="GN15" i="4"/>
  <c r="EZ19" i="4"/>
  <c r="BP16" i="4"/>
  <c r="IB41" i="4"/>
  <c r="DD41" i="4"/>
  <c r="DT10" i="4"/>
  <c r="AJ11" i="4"/>
  <c r="GV24" i="4"/>
  <c r="GV25" i="4" s="1"/>
  <c r="AZ10" i="4"/>
  <c r="DL10" i="4"/>
  <c r="IR10" i="4"/>
  <c r="FP10" i="4"/>
  <c r="CV24" i="4"/>
  <c r="CV25" i="4" s="1"/>
  <c r="CF10" i="4"/>
  <c r="L10" i="4"/>
  <c r="AR11" i="4"/>
  <c r="BH11" i="4"/>
  <c r="FX17" i="4"/>
  <c r="FX10" i="4"/>
  <c r="EJ11" i="4"/>
  <c r="IB24" i="4"/>
  <c r="IB25" i="4" s="1"/>
  <c r="AJ10" i="4"/>
  <c r="EJ10" i="4"/>
  <c r="GN11" i="4"/>
  <c r="DD15" i="4"/>
  <c r="FH15" i="4"/>
  <c r="FP16" i="4"/>
  <c r="L17" i="4"/>
  <c r="AB17" i="4"/>
  <c r="EB17" i="4"/>
  <c r="FH17" i="4"/>
  <c r="HD17" i="4"/>
  <c r="BH19" i="4"/>
  <c r="DL19" i="4"/>
  <c r="FH19" i="4"/>
  <c r="HT19" i="4"/>
  <c r="IZ19" i="4"/>
  <c r="ER20" i="4"/>
  <c r="CF21" i="4"/>
  <c r="AR24" i="4"/>
  <c r="AR25" i="4" s="1"/>
  <c r="BH24" i="4"/>
  <c r="BH25" i="4" s="1"/>
  <c r="AB29" i="4"/>
  <c r="HD30" i="4"/>
  <c r="IJ30" i="4"/>
  <c r="HT31" i="4"/>
  <c r="T15" i="4"/>
  <c r="AZ15" i="4"/>
  <c r="CF16" i="4"/>
  <c r="CV10" i="4"/>
  <c r="GV10" i="4"/>
  <c r="IB10" i="4"/>
  <c r="FP11" i="4"/>
  <c r="IJ11" i="4"/>
  <c r="IB16" i="4"/>
  <c r="T17" i="4"/>
  <c r="BX17" i="4"/>
  <c r="CN17" i="4"/>
  <c r="GN17" i="4"/>
  <c r="HT17" i="4"/>
  <c r="AB18" i="4"/>
  <c r="AR18" i="4"/>
  <c r="HL18" i="4"/>
  <c r="AB20" i="4"/>
  <c r="BH20" i="4"/>
  <c r="CN20" i="4"/>
  <c r="EJ20" i="4"/>
  <c r="FP20" i="4"/>
  <c r="AB21" i="4"/>
  <c r="DD21" i="4"/>
  <c r="IR21" i="4"/>
  <c r="BX24" i="4"/>
  <c r="BX25" i="4" s="1"/>
  <c r="IZ24" i="4"/>
  <c r="AB28" i="4"/>
  <c r="AR31" i="4"/>
  <c r="BH31" i="4"/>
  <c r="EB10" i="4"/>
  <c r="GF11" i="4"/>
  <c r="GV11" i="4"/>
  <c r="BP15" i="4"/>
  <c r="IB15" i="4"/>
  <c r="AR16" i="4"/>
  <c r="AJ17" i="4"/>
  <c r="CF17" i="4"/>
  <c r="EJ17" i="4"/>
  <c r="EZ17" i="4"/>
  <c r="IZ17" i="4"/>
  <c r="FH18" i="4"/>
  <c r="IB18" i="4"/>
  <c r="IR18" i="4"/>
  <c r="DD20" i="4"/>
  <c r="DT20" i="4"/>
  <c r="EZ20" i="4"/>
  <c r="AR21" i="4"/>
  <c r="BH21" i="4"/>
  <c r="BX21" i="4"/>
  <c r="CN21" i="4"/>
  <c r="HT21" i="4"/>
  <c r="DD24" i="4"/>
  <c r="DD25" i="4" s="1"/>
  <c r="FP28" i="4"/>
  <c r="DT30" i="4"/>
  <c r="ER32" i="4"/>
  <c r="FX32" i="4"/>
  <c r="DD35" i="4"/>
  <c r="DD10" i="4"/>
  <c r="FH10" i="4"/>
  <c r="AZ11" i="4"/>
  <c r="ER11" i="4"/>
  <c r="CV15" i="4"/>
  <c r="GV15" i="4"/>
  <c r="HL15" i="4"/>
  <c r="L16" i="4"/>
  <c r="AB16" i="4"/>
  <c r="EB16" i="4"/>
  <c r="FH16" i="4"/>
  <c r="HD16" i="4"/>
  <c r="IB17" i="4"/>
  <c r="T18" i="4"/>
  <c r="BX18" i="4"/>
  <c r="ER18" i="4"/>
  <c r="FP19" i="4"/>
  <c r="GF19" i="4"/>
  <c r="GV19" i="4"/>
  <c r="HL19" i="4"/>
  <c r="AJ20" i="4"/>
  <c r="GV20" i="4"/>
  <c r="EJ21" i="4"/>
  <c r="HD21" i="4"/>
  <c r="IZ21" i="4"/>
  <c r="BH28" i="4"/>
  <c r="AB15" i="4"/>
  <c r="EB15" i="4"/>
  <c r="FX15" i="4"/>
  <c r="HD15" i="4"/>
  <c r="T16" i="4"/>
  <c r="BX16" i="4"/>
  <c r="CN16" i="4"/>
  <c r="GN16" i="4"/>
  <c r="HT16" i="4"/>
  <c r="AR17" i="4"/>
  <c r="AJ18" i="4"/>
  <c r="DD18" i="4"/>
  <c r="HT18" i="4"/>
  <c r="L19" i="4"/>
  <c r="CF19" i="4"/>
  <c r="EB19" i="4"/>
  <c r="GN19" i="4"/>
  <c r="AZ20" i="4"/>
  <c r="CV20" i="4"/>
  <c r="FH20" i="4"/>
  <c r="GN20" i="4"/>
  <c r="IB20" i="4"/>
  <c r="AJ21" i="4"/>
  <c r="CV21" i="4"/>
  <c r="EB21" i="4"/>
  <c r="FP21" i="4"/>
  <c r="EB24" i="4"/>
  <c r="EB25" i="4" s="1"/>
  <c r="AJ29" i="4"/>
  <c r="HL29" i="4"/>
  <c r="T30" i="4"/>
  <c r="BP30" i="4"/>
  <c r="T31" i="4"/>
  <c r="EJ31" i="4"/>
  <c r="EZ31" i="4"/>
  <c r="CN32" i="4"/>
  <c r="AJ32" i="4"/>
  <c r="AZ29" i="4"/>
  <c r="CF29" i="4"/>
  <c r="DL29" i="4"/>
  <c r="EB29" i="4"/>
  <c r="FH29" i="4"/>
  <c r="AR30" i="4"/>
  <c r="CF30" i="4"/>
  <c r="DL30" i="4"/>
  <c r="EB30" i="4"/>
  <c r="FH30" i="4"/>
  <c r="CF31" i="4"/>
  <c r="GV31" i="4"/>
  <c r="HL31" i="4"/>
  <c r="CF32" i="4"/>
  <c r="CV28" i="4"/>
  <c r="BH29" i="4"/>
  <c r="DD29" i="4"/>
  <c r="HD29" i="4"/>
  <c r="IJ29" i="4"/>
  <c r="L30" i="4"/>
  <c r="AB30" i="4"/>
  <c r="DD30" i="4"/>
  <c r="HT30" i="4"/>
  <c r="L31" i="4"/>
  <c r="AB31" i="4"/>
  <c r="ER31" i="4"/>
  <c r="GF35" i="4"/>
  <c r="HT32" i="4"/>
  <c r="IZ32" i="4"/>
  <c r="BX29" i="4"/>
  <c r="CN29" i="4"/>
  <c r="GV29" i="4"/>
  <c r="IB29" i="4"/>
  <c r="BX31" i="4"/>
  <c r="CN31" i="4"/>
  <c r="HD31" i="4"/>
  <c r="BX32" i="4"/>
  <c r="EZ35" i="4"/>
  <c r="GV36" i="4"/>
  <c r="EJ29" i="4"/>
  <c r="EZ29" i="4"/>
  <c r="EJ30" i="4"/>
  <c r="EZ30" i="4"/>
  <c r="IB30" i="4"/>
  <c r="DD31" i="4"/>
  <c r="IJ31" i="4"/>
  <c r="L32" i="4"/>
  <c r="AR32" i="4"/>
  <c r="DD32" i="4"/>
  <c r="EJ32" i="4"/>
  <c r="FP32" i="4"/>
  <c r="HL32" i="4"/>
  <c r="IR32" i="4"/>
  <c r="IJ36" i="4"/>
  <c r="HD40" i="4"/>
  <c r="HD42" i="4" s="1"/>
  <c r="BX41" i="4"/>
  <c r="FX41" i="4"/>
  <c r="HT41" i="4"/>
  <c r="GN44" i="4"/>
  <c r="L45" i="4"/>
  <c r="AB45" i="4"/>
  <c r="ER45" i="4"/>
  <c r="AZ46" i="4"/>
  <c r="CV46" i="4"/>
  <c r="GF46" i="4"/>
  <c r="BP49" i="4"/>
  <c r="BP50" i="4" s="1"/>
  <c r="DL49" i="4"/>
  <c r="DL50" i="4" s="1"/>
  <c r="EB49" i="4"/>
  <c r="EB50" i="4" s="1"/>
  <c r="ER53" i="4"/>
  <c r="BX54" i="4"/>
  <c r="HT54" i="4"/>
  <c r="EB55" i="4"/>
  <c r="ER55" i="4"/>
  <c r="FH55" i="4"/>
  <c r="AR58" i="4"/>
  <c r="FH58" i="4"/>
  <c r="GN58" i="4"/>
  <c r="HD58" i="4"/>
  <c r="AB36" i="4"/>
  <c r="AR36" i="4"/>
  <c r="DT36" i="4"/>
  <c r="EJ36" i="4"/>
  <c r="FP36" i="4"/>
  <c r="DD40" i="4"/>
  <c r="DD44" i="4"/>
  <c r="EZ44" i="4"/>
  <c r="BH45" i="4"/>
  <c r="FX45" i="4"/>
  <c r="HT45" i="4"/>
  <c r="CF46" i="4"/>
  <c r="GV46" i="4"/>
  <c r="HL46" i="4"/>
  <c r="FH49" i="4"/>
  <c r="FH50" i="4" s="1"/>
  <c r="GF53" i="4"/>
  <c r="EJ54" i="4"/>
  <c r="AB55" i="4"/>
  <c r="IJ55" i="4"/>
  <c r="AB58" i="4"/>
  <c r="BX58" i="4"/>
  <c r="DT64" i="4"/>
  <c r="HD41" i="4"/>
  <c r="IZ44" i="4"/>
  <c r="CF53" i="4"/>
  <c r="CN36" i="4"/>
  <c r="DD36" i="4"/>
  <c r="EZ36" i="4"/>
  <c r="GF36" i="4"/>
  <c r="T41" i="4"/>
  <c r="CF44" i="4"/>
  <c r="FP44" i="4"/>
  <c r="HL44" i="4"/>
  <c r="AJ45" i="4"/>
  <c r="DT45" i="4"/>
  <c r="IJ45" i="4"/>
  <c r="L46" i="4"/>
  <c r="AB46" i="4"/>
  <c r="ER46" i="4"/>
  <c r="AR49" i="4"/>
  <c r="AR50" i="4" s="1"/>
  <c r="BX49" i="4"/>
  <c r="BX50" i="4" s="1"/>
  <c r="IR53" i="4"/>
  <c r="DL54" i="4"/>
  <c r="GV54" i="4"/>
  <c r="IB54" i="4"/>
  <c r="T55" i="4"/>
  <c r="T36" i="4"/>
  <c r="AZ36" i="4"/>
  <c r="CV40" i="4"/>
  <c r="AZ41" i="4"/>
  <c r="CV41" i="4"/>
  <c r="GV41" i="4"/>
  <c r="BP44" i="4"/>
  <c r="IR44" i="4"/>
  <c r="T45" i="4"/>
  <c r="EJ45" i="4"/>
  <c r="EZ45" i="4"/>
  <c r="BH46" i="4"/>
  <c r="FX46" i="4"/>
  <c r="HT46" i="4"/>
  <c r="HD49" i="4"/>
  <c r="HD50" i="4" s="1"/>
  <c r="BH53" i="4"/>
  <c r="FX53" i="4"/>
  <c r="CV54" i="4"/>
  <c r="HL54" i="4"/>
  <c r="EJ55" i="4"/>
  <c r="GF55" i="4"/>
  <c r="CF35" i="4"/>
  <c r="IR36" i="4"/>
  <c r="IB44" i="4"/>
  <c r="CV45" i="4"/>
  <c r="BX53" i="4"/>
  <c r="CF36" i="4"/>
  <c r="DL36" i="4"/>
  <c r="ER36" i="4"/>
  <c r="FX36" i="4"/>
  <c r="FH41" i="4"/>
  <c r="GN41" i="4"/>
  <c r="EB44" i="4"/>
  <c r="HT44" i="4"/>
  <c r="AJ46" i="4"/>
  <c r="GV49" i="4"/>
  <c r="GV50" i="4" s="1"/>
  <c r="HD53" i="4"/>
  <c r="FH54" i="4"/>
  <c r="HD54" i="4"/>
  <c r="DL55" i="4"/>
  <c r="HL55" i="4"/>
  <c r="IR55" i="4"/>
  <c r="BP58" i="4"/>
  <c r="DL58" i="4"/>
  <c r="GV58" i="4"/>
  <c r="IB58" i="4"/>
  <c r="HT59" i="4"/>
  <c r="L60" i="4"/>
  <c r="AR60" i="4"/>
  <c r="EB60" i="4"/>
  <c r="FX60" i="4"/>
  <c r="AJ62" i="4"/>
  <c r="EZ62" i="4"/>
  <c r="BX63" i="4"/>
  <c r="DD63" i="4"/>
  <c r="GN63" i="4"/>
  <c r="IJ63" i="4"/>
  <c r="CV64" i="4"/>
  <c r="HL64" i="4"/>
  <c r="AB67" i="4"/>
  <c r="FH67" i="4"/>
  <c r="BP68" i="4"/>
  <c r="DL68" i="4"/>
  <c r="GV68" i="4"/>
  <c r="IB68" i="4"/>
  <c r="CN69" i="4"/>
  <c r="DD69" i="4"/>
  <c r="IJ69" i="4"/>
  <c r="AR71" i="4"/>
  <c r="EB71" i="4"/>
  <c r="BP72" i="4"/>
  <c r="IR72" i="4"/>
  <c r="AZ73" i="4"/>
  <c r="EJ73" i="4"/>
  <c r="GF73" i="4"/>
  <c r="HT73" i="4"/>
  <c r="BH76" i="4"/>
  <c r="CF76" i="4"/>
  <c r="FX76" i="4"/>
  <c r="GV77" i="4"/>
  <c r="AR78" i="4"/>
  <c r="FH78" i="4"/>
  <c r="GN78" i="4"/>
  <c r="CV58" i="4"/>
  <c r="AZ59" i="4"/>
  <c r="EJ59" i="4"/>
  <c r="FP59" i="4"/>
  <c r="FH60" i="4"/>
  <c r="BP62" i="4"/>
  <c r="DL62" i="4"/>
  <c r="GV62" i="4"/>
  <c r="IB62" i="4"/>
  <c r="CN63" i="4"/>
  <c r="HT63" i="4"/>
  <c r="L64" i="4"/>
  <c r="AR64" i="4"/>
  <c r="EB64" i="4"/>
  <c r="FX64" i="4"/>
  <c r="BX67" i="4"/>
  <c r="DD67" i="4"/>
  <c r="GN67" i="4"/>
  <c r="IJ67" i="4"/>
  <c r="CV68" i="4"/>
  <c r="HL68" i="4"/>
  <c r="AZ69" i="4"/>
  <c r="EJ69" i="4"/>
  <c r="AB71" i="4"/>
  <c r="FH71" i="4"/>
  <c r="FX71" i="4"/>
  <c r="HT71" i="4"/>
  <c r="DL72" i="4"/>
  <c r="GV72" i="4"/>
  <c r="IZ73" i="4"/>
  <c r="DL77" i="4"/>
  <c r="IR77" i="4"/>
  <c r="DT78" i="4"/>
  <c r="EJ78" i="4"/>
  <c r="DD60" i="4"/>
  <c r="IJ60" i="4"/>
  <c r="AZ63" i="4"/>
  <c r="FP63" i="4"/>
  <c r="AR68" i="4"/>
  <c r="FX68" i="4"/>
  <c r="HL69" i="4"/>
  <c r="ER72" i="4"/>
  <c r="CF73" i="4"/>
  <c r="DT76" i="4"/>
  <c r="IJ76" i="4"/>
  <c r="L77" i="4"/>
  <c r="AZ78" i="4"/>
  <c r="CV86" i="4"/>
  <c r="HL59" i="4"/>
  <c r="AZ60" i="4"/>
  <c r="EJ60" i="4"/>
  <c r="FP60" i="4"/>
  <c r="AB62" i="4"/>
  <c r="FH62" i="4"/>
  <c r="BP63" i="4"/>
  <c r="DL63" i="4"/>
  <c r="GV63" i="4"/>
  <c r="IB63" i="4"/>
  <c r="CN64" i="4"/>
  <c r="HT64" i="4"/>
  <c r="AJ67" i="4"/>
  <c r="EZ67" i="4"/>
  <c r="BX68" i="4"/>
  <c r="DD68" i="4"/>
  <c r="GN68" i="4"/>
  <c r="IJ68" i="4"/>
  <c r="CV69" i="4"/>
  <c r="IB69" i="4"/>
  <c r="T71" i="4"/>
  <c r="DT71" i="4"/>
  <c r="EJ71" i="4"/>
  <c r="BX72" i="4"/>
  <c r="HD72" i="4"/>
  <c r="L73" i="4"/>
  <c r="ER73" i="4"/>
  <c r="HD76" i="4"/>
  <c r="BX77" i="4"/>
  <c r="AJ78" i="4"/>
  <c r="BP78" i="4"/>
  <c r="FP78" i="4"/>
  <c r="IR81" i="4"/>
  <c r="DL83" i="4"/>
  <c r="BP86" i="4"/>
  <c r="IB55" i="4"/>
  <c r="CN58" i="4"/>
  <c r="HT58" i="4"/>
  <c r="AR59" i="4"/>
  <c r="EB59" i="4"/>
  <c r="FX59" i="4"/>
  <c r="AJ60" i="4"/>
  <c r="BX62" i="4"/>
  <c r="DD62" i="4"/>
  <c r="GN62" i="4"/>
  <c r="IJ62" i="4"/>
  <c r="CV63" i="4"/>
  <c r="HL63" i="4"/>
  <c r="AZ64" i="4"/>
  <c r="EJ64" i="4"/>
  <c r="FP64" i="4"/>
  <c r="BP67" i="4"/>
  <c r="DL67" i="4"/>
  <c r="GV67" i="4"/>
  <c r="IB67" i="4"/>
  <c r="CN68" i="4"/>
  <c r="HT68" i="4"/>
  <c r="L69" i="4"/>
  <c r="EB69" i="4"/>
  <c r="FX69" i="4"/>
  <c r="AJ71" i="4"/>
  <c r="CF71" i="4"/>
  <c r="FP71" i="4"/>
  <c r="GV71" i="4"/>
  <c r="DD72" i="4"/>
  <c r="GN72" i="4"/>
  <c r="EB73" i="4"/>
  <c r="CN76" i="4"/>
  <c r="GV76" i="4"/>
  <c r="GV79" i="4" s="1"/>
  <c r="AR77" i="4"/>
  <c r="DT77" i="4"/>
  <c r="FH77" i="4"/>
  <c r="GN77" i="4"/>
  <c r="IJ77" i="4"/>
  <c r="L78" i="4"/>
  <c r="IB78" i="4"/>
  <c r="IR78" i="4"/>
  <c r="FP81" i="4"/>
  <c r="EZ84" i="4"/>
  <c r="DD90" i="4"/>
  <c r="FP90" i="4"/>
  <c r="FP58" i="4"/>
  <c r="FH59" i="4"/>
  <c r="BP60" i="4"/>
  <c r="DL60" i="4"/>
  <c r="GV60" i="4"/>
  <c r="IB60" i="4"/>
  <c r="CN62" i="4"/>
  <c r="HT62" i="4"/>
  <c r="L63" i="4"/>
  <c r="AR63" i="4"/>
  <c r="EB63" i="4"/>
  <c r="FX63" i="4"/>
  <c r="AJ64" i="4"/>
  <c r="EZ64" i="4"/>
  <c r="CV67" i="4"/>
  <c r="HL67" i="4"/>
  <c r="AZ68" i="4"/>
  <c r="EJ68" i="4"/>
  <c r="FP68" i="4"/>
  <c r="AB69" i="4"/>
  <c r="AR69" i="4"/>
  <c r="FH69" i="4"/>
  <c r="HD69" i="4"/>
  <c r="BP71" i="4"/>
  <c r="HL71" i="4"/>
  <c r="AZ72" i="4"/>
  <c r="HT72" i="4"/>
  <c r="IJ72" i="4"/>
  <c r="AB73" i="4"/>
  <c r="FH73" i="4"/>
  <c r="GN73" i="4"/>
  <c r="HD73" i="4"/>
  <c r="T76" i="4"/>
  <c r="DL76" i="4"/>
  <c r="IR76" i="4"/>
  <c r="EJ77" i="4"/>
  <c r="BH78" i="4"/>
  <c r="CV78" i="4"/>
  <c r="EB78" i="4"/>
  <c r="FX78" i="4"/>
  <c r="HD78" i="4"/>
  <c r="AB83" i="4"/>
  <c r="GN85" i="4"/>
  <c r="AZ77" i="4"/>
  <c r="GF77" i="4"/>
  <c r="IJ78" i="4"/>
  <c r="AZ84" i="4"/>
  <c r="L90" i="4"/>
  <c r="IZ90" i="4"/>
  <c r="ER93" i="4"/>
  <c r="DD81" i="4"/>
  <c r="EB82" i="4"/>
  <c r="FH82" i="4"/>
  <c r="FX82" i="4"/>
  <c r="BP83" i="4"/>
  <c r="CV83" i="4"/>
  <c r="BH84" i="4"/>
  <c r="BX84" i="4"/>
  <c r="GN84" i="4"/>
  <c r="HT84" i="4"/>
  <c r="L85" i="4"/>
  <c r="AJ86" i="4"/>
  <c r="FP86" i="4"/>
  <c r="IZ86" i="4"/>
  <c r="FX87" i="4"/>
  <c r="HT87" i="4"/>
  <c r="L89" i="4"/>
  <c r="DL89" i="4"/>
  <c r="ER89" i="4"/>
  <c r="GN89" i="4"/>
  <c r="BX90" i="4"/>
  <c r="FX90" i="4"/>
  <c r="HD90" i="4"/>
  <c r="AJ93" i="4"/>
  <c r="CV93" i="4"/>
  <c r="FX93" i="4"/>
  <c r="HD93" i="4"/>
  <c r="BH82" i="4"/>
  <c r="T84" i="4"/>
  <c r="AJ84" i="4"/>
  <c r="AB85" i="4"/>
  <c r="EB85" i="4"/>
  <c r="EZ86" i="4"/>
  <c r="GF86" i="4"/>
  <c r="CN87" i="4"/>
  <c r="IJ87" i="4"/>
  <c r="AB89" i="4"/>
  <c r="IJ89" i="4"/>
  <c r="BH90" i="4"/>
  <c r="CN90" i="4"/>
  <c r="GN93" i="4"/>
  <c r="AR81" i="4"/>
  <c r="GF81" i="4"/>
  <c r="DD82" i="4"/>
  <c r="GF82" i="4"/>
  <c r="IZ82" i="4"/>
  <c r="AR83" i="4"/>
  <c r="EB83" i="4"/>
  <c r="FH83" i="4"/>
  <c r="IR83" i="4"/>
  <c r="FP84" i="4"/>
  <c r="IZ84" i="4"/>
  <c r="ER85" i="4"/>
  <c r="FX85" i="4"/>
  <c r="HT85" i="4"/>
  <c r="CF86" i="4"/>
  <c r="HL86" i="4"/>
  <c r="AJ87" i="4"/>
  <c r="DT87" i="4"/>
  <c r="BH89" i="4"/>
  <c r="CN89" i="4"/>
  <c r="DT90" i="4"/>
  <c r="EZ90" i="4"/>
  <c r="DD93" i="4"/>
  <c r="EJ82" i="4"/>
  <c r="BP84" i="4"/>
  <c r="CV84" i="4"/>
  <c r="DD85" i="4"/>
  <c r="HD85" i="4"/>
  <c r="EB86" i="4"/>
  <c r="FH86" i="4"/>
  <c r="T87" i="4"/>
  <c r="BP87" i="4"/>
  <c r="GF87" i="4"/>
  <c r="DT89" i="4"/>
  <c r="EZ89" i="4"/>
  <c r="AJ90" i="4"/>
  <c r="BP90" i="4"/>
  <c r="GF90" i="4"/>
  <c r="HL90" i="4"/>
  <c r="L93" i="4"/>
  <c r="BH93" i="4"/>
  <c r="CN93" i="4"/>
  <c r="FP93" i="4"/>
  <c r="IZ93" i="4"/>
  <c r="FP85" i="4"/>
  <c r="BX86" i="4"/>
  <c r="AZ87" i="4"/>
  <c r="HL87" i="4"/>
  <c r="GF89" i="4"/>
  <c r="HL89" i="4"/>
  <c r="T90" i="4"/>
  <c r="EB90" i="4"/>
  <c r="IR90" i="4"/>
  <c r="EZ93" i="4"/>
  <c r="IB93" i="4"/>
  <c r="DT81" i="4"/>
  <c r="IJ81" i="4"/>
  <c r="CV82" i="4"/>
  <c r="DL82" i="4"/>
  <c r="IB82" i="4"/>
  <c r="AJ83" i="4"/>
  <c r="L84" i="4"/>
  <c r="AR84" i="4"/>
  <c r="EB84" i="4"/>
  <c r="FH84" i="4"/>
  <c r="T85" i="4"/>
  <c r="AZ85" i="4"/>
  <c r="BH86" i="4"/>
  <c r="ER86" i="4"/>
  <c r="FX86" i="4"/>
  <c r="L87" i="4"/>
  <c r="CF87" i="4"/>
  <c r="IR87" i="4"/>
  <c r="T89" i="4"/>
  <c r="BP89" i="4"/>
  <c r="CV89" i="4"/>
  <c r="IR89" i="4"/>
  <c r="AZ90" i="4"/>
  <c r="CF90" i="4"/>
  <c r="FH90" i="4"/>
  <c r="GN90" i="4"/>
  <c r="T93" i="4"/>
  <c r="CF93" i="4"/>
  <c r="GV93" i="4"/>
  <c r="HL93" i="4"/>
  <c r="FH24" i="4"/>
  <c r="FH25" i="4" s="1"/>
  <c r="EZ11" i="4"/>
  <c r="DL24" i="4"/>
  <c r="DL25" i="4" s="1"/>
  <c r="AB10" i="4"/>
  <c r="HT10" i="4"/>
  <c r="CV11" i="4"/>
  <c r="BX15" i="4"/>
  <c r="BP10" i="4"/>
  <c r="GF10" i="4"/>
  <c r="GF12" i="4" s="1"/>
  <c r="BX11" i="4"/>
  <c r="IR11" i="4"/>
  <c r="CN15" i="4"/>
  <c r="HL10" i="4"/>
  <c r="IZ10" i="4"/>
  <c r="CN11" i="4"/>
  <c r="EB11" i="4"/>
  <c r="AJ24" i="4"/>
  <c r="AJ25" i="4" s="1"/>
  <c r="T10" i="4"/>
  <c r="IZ18" i="4"/>
  <c r="T24" i="4"/>
  <c r="T25" i="4" s="1"/>
  <c r="IJ24" i="4"/>
  <c r="IJ25" i="4" s="1"/>
  <c r="BH10" i="4"/>
  <c r="EZ10" i="4"/>
  <c r="GN10" i="4"/>
  <c r="L11" i="4"/>
  <c r="HL11" i="4"/>
  <c r="IZ11" i="4"/>
  <c r="EZ15" i="4"/>
  <c r="GF24" i="4"/>
  <c r="GF25" i="4" s="1"/>
  <c r="AB11" i="4"/>
  <c r="BP11" i="4"/>
  <c r="L15" i="4"/>
  <c r="IJ18" i="4"/>
  <c r="FX19" i="4"/>
  <c r="DL20" i="4"/>
  <c r="AZ21" i="4"/>
  <c r="FP24" i="4"/>
  <c r="FP25" i="4" s="1"/>
  <c r="IR28" i="4"/>
  <c r="CN24" i="4"/>
  <c r="CN25" i="4" s="1"/>
  <c r="ER24" i="4"/>
  <c r="ER25" i="4" s="1"/>
  <c r="HL24" i="4"/>
  <c r="HL25" i="4" s="1"/>
  <c r="EB28" i="4"/>
  <c r="AZ24" i="4"/>
  <c r="AZ25" i="4" s="1"/>
  <c r="L28" i="4"/>
  <c r="DL28" i="4"/>
  <c r="HT28" i="4"/>
  <c r="DT24" i="4"/>
  <c r="DT25" i="4" s="1"/>
  <c r="FX24" i="4"/>
  <c r="FX25" i="4" s="1"/>
  <c r="IR24" i="4"/>
  <c r="IR25" i="4" s="1"/>
  <c r="DL18" i="4"/>
  <c r="AZ19" i="4"/>
  <c r="IJ20" i="4"/>
  <c r="FX21" i="4"/>
  <c r="CN28" i="4"/>
  <c r="HD18" i="4"/>
  <c r="ER19" i="4"/>
  <c r="CF20" i="4"/>
  <c r="T21" i="4"/>
  <c r="AB24" i="4"/>
  <c r="AB25" i="4" s="1"/>
  <c r="CF24" i="4"/>
  <c r="CF25" i="4" s="1"/>
  <c r="EZ24" i="4"/>
  <c r="EZ25" i="4" s="1"/>
  <c r="GN24" i="4"/>
  <c r="GN25" i="4" s="1"/>
  <c r="HD24" i="4"/>
  <c r="HD25" i="4" s="1"/>
  <c r="BX28" i="4"/>
  <c r="IJ19" i="4"/>
  <c r="FX20" i="4"/>
  <c r="DL21" i="4"/>
  <c r="EJ24" i="4"/>
  <c r="EJ25" i="4" s="1"/>
  <c r="GF28" i="4"/>
  <c r="BP28" i="4"/>
  <c r="CF28" i="4"/>
  <c r="DD28" i="4"/>
  <c r="FX29" i="4"/>
  <c r="DT28" i="4"/>
  <c r="FH28" i="4"/>
  <c r="FX28" i="4"/>
  <c r="GV28" i="4"/>
  <c r="HL30" i="4"/>
  <c r="T28" i="4"/>
  <c r="AR28" i="4"/>
  <c r="HL28" i="4"/>
  <c r="IZ29" i="4"/>
  <c r="EZ28" i="4"/>
  <c r="GN28" i="4"/>
  <c r="HD28" i="4"/>
  <c r="IB28" i="4"/>
  <c r="AJ28" i="4"/>
  <c r="AZ28" i="4"/>
  <c r="CN30" i="4"/>
  <c r="ER28" i="4"/>
  <c r="IJ28" i="4"/>
  <c r="IZ28" i="4"/>
  <c r="AZ30" i="4"/>
  <c r="L35" i="4"/>
  <c r="AZ35" i="4"/>
  <c r="BP35" i="4"/>
  <c r="CN35" i="4"/>
  <c r="EB36" i="4"/>
  <c r="HL36" i="4"/>
  <c r="FH35" i="4"/>
  <c r="FH37" i="4" s="1"/>
  <c r="GN32" i="4"/>
  <c r="AB35" i="4"/>
  <c r="GV35" i="4"/>
  <c r="IJ35" i="4"/>
  <c r="IZ35" i="4"/>
  <c r="AJ36" i="4"/>
  <c r="EB32" i="4"/>
  <c r="AR35" i="4"/>
  <c r="AR37" i="4" s="1"/>
  <c r="CV35" i="4"/>
  <c r="DT35" i="4"/>
  <c r="GN36" i="4"/>
  <c r="BP32" i="4"/>
  <c r="EJ35" i="4"/>
  <c r="FX35" i="4"/>
  <c r="FX37" i="4" s="1"/>
  <c r="GN35" i="4"/>
  <c r="HL35" i="4"/>
  <c r="BP36" i="4"/>
  <c r="HT36" i="4"/>
  <c r="T35" i="4"/>
  <c r="AJ35" i="4"/>
  <c r="BH35" i="4"/>
  <c r="BH37" i="4" s="1"/>
  <c r="IB35" i="4"/>
  <c r="EB35" i="4"/>
  <c r="CV36" i="4"/>
  <c r="FP35" i="4"/>
  <c r="HD35" i="4"/>
  <c r="HT35" i="4"/>
  <c r="IR35" i="4"/>
  <c r="IZ36" i="4"/>
  <c r="AB40" i="4"/>
  <c r="FH40" i="4"/>
  <c r="FX40" i="4"/>
  <c r="IR40" i="4"/>
  <c r="AB41" i="4"/>
  <c r="EZ41" i="4"/>
  <c r="CV44" i="4"/>
  <c r="BP40" i="4"/>
  <c r="DT40" i="4"/>
  <c r="EJ40" i="4"/>
  <c r="EZ40" i="4"/>
  <c r="BH41" i="4"/>
  <c r="GF41" i="4"/>
  <c r="FH44" i="4"/>
  <c r="DL40" i="4"/>
  <c r="BH40" i="4"/>
  <c r="BH42" i="4" s="1"/>
  <c r="BX40" i="4"/>
  <c r="GF40" i="4"/>
  <c r="HT40" i="4"/>
  <c r="IJ40" i="4"/>
  <c r="IJ42" i="4" s="1"/>
  <c r="CN41" i="4"/>
  <c r="HL41" i="4"/>
  <c r="BH44" i="4"/>
  <c r="T40" i="4"/>
  <c r="CN40" i="4"/>
  <c r="AZ40" i="4"/>
  <c r="AZ42" i="4" s="1"/>
  <c r="EB40" i="4"/>
  <c r="HL40" i="4"/>
  <c r="IZ40" i="4"/>
  <c r="DT41" i="4"/>
  <c r="IR41" i="4"/>
  <c r="AJ44" i="4"/>
  <c r="DT44" i="4"/>
  <c r="L40" i="4"/>
  <c r="ER40" i="4"/>
  <c r="L41" i="4"/>
  <c r="EJ41" i="4"/>
  <c r="T44" i="4"/>
  <c r="GV40" i="4"/>
  <c r="L44" i="4"/>
  <c r="BX44" i="4"/>
  <c r="EJ44" i="4"/>
  <c r="GV44" i="4"/>
  <c r="CN49" i="4"/>
  <c r="CN50" i="4" s="1"/>
  <c r="AZ53" i="4"/>
  <c r="EB53" i="4"/>
  <c r="HT53" i="4"/>
  <c r="EB54" i="4"/>
  <c r="IZ54" i="4"/>
  <c r="BP55" i="4"/>
  <c r="FP55" i="4"/>
  <c r="HL58" i="4"/>
  <c r="CN59" i="4"/>
  <c r="AZ44" i="4"/>
  <c r="DL44" i="4"/>
  <c r="FX44" i="4"/>
  <c r="IJ44" i="4"/>
  <c r="L49" i="4"/>
  <c r="L50" i="4" s="1"/>
  <c r="AB49" i="4"/>
  <c r="AB50" i="4" s="1"/>
  <c r="AZ49" i="4"/>
  <c r="AZ50" i="4" s="1"/>
  <c r="GN49" i="4"/>
  <c r="GN50" i="4" s="1"/>
  <c r="L53" i="4"/>
  <c r="AB53" i="4"/>
  <c r="AR53" i="4"/>
  <c r="IJ53" i="4"/>
  <c r="IZ53" i="4"/>
  <c r="EZ55" i="4"/>
  <c r="AB60" i="4"/>
  <c r="FP49" i="4"/>
  <c r="FP50" i="4" s="1"/>
  <c r="IR49" i="4"/>
  <c r="IR50" i="4" s="1"/>
  <c r="BP53" i="4"/>
  <c r="GV53" i="4"/>
  <c r="HL53" i="4"/>
  <c r="IB53" i="4"/>
  <c r="CN54" i="4"/>
  <c r="AR55" i="4"/>
  <c r="FH53" i="4"/>
  <c r="GN53" i="4"/>
  <c r="BP54" i="4"/>
  <c r="GN54" i="4"/>
  <c r="FX55" i="4"/>
  <c r="DT49" i="4"/>
  <c r="DT50" i="4" s="1"/>
  <c r="IJ49" i="4"/>
  <c r="IJ50" i="4" s="1"/>
  <c r="CV53" i="4"/>
  <c r="EJ53" i="4"/>
  <c r="EZ53" i="4"/>
  <c r="FP53" i="4"/>
  <c r="AB54" i="4"/>
  <c r="AR54" i="4"/>
  <c r="FP54" i="4"/>
  <c r="DD55" i="4"/>
  <c r="AZ58" i="4"/>
  <c r="EJ58" i="4"/>
  <c r="L59" i="4"/>
  <c r="EZ60" i="4"/>
  <c r="BH49" i="4"/>
  <c r="BH50" i="4" s="1"/>
  <c r="HL49" i="4"/>
  <c r="HL50" i="4" s="1"/>
  <c r="IB49" i="4"/>
  <c r="T53" i="4"/>
  <c r="DL53" i="4"/>
  <c r="EZ54" i="4"/>
  <c r="AZ55" i="4"/>
  <c r="CN55" i="4"/>
  <c r="GN55" i="4"/>
  <c r="EZ58" i="4"/>
  <c r="AB59" i="4"/>
  <c r="AJ49" i="4"/>
  <c r="AJ50" i="4" s="1"/>
  <c r="AJ53" i="4"/>
  <c r="CN53" i="4"/>
  <c r="DD53" i="4"/>
  <c r="CV76" i="4"/>
  <c r="IZ55" i="4"/>
  <c r="IZ58" i="4"/>
  <c r="IZ59" i="4"/>
  <c r="IZ60" i="4"/>
  <c r="IZ62" i="4"/>
  <c r="IZ63" i="4"/>
  <c r="IZ64" i="4"/>
  <c r="IZ67" i="4"/>
  <c r="IZ68" i="4"/>
  <c r="IZ71" i="4"/>
  <c r="AR73" i="4"/>
  <c r="BX76" i="4"/>
  <c r="GN71" i="4"/>
  <c r="IZ72" i="4"/>
  <c r="FP73" i="4"/>
  <c r="AZ76" i="4"/>
  <c r="IZ69" i="4"/>
  <c r="EB72" i="4"/>
  <c r="FP72" i="4"/>
  <c r="BP73" i="4"/>
  <c r="DD73" i="4"/>
  <c r="IB73" i="4"/>
  <c r="AJ76" i="4"/>
  <c r="L76" i="4"/>
  <c r="ER81" i="4"/>
  <c r="FH81" i="4"/>
  <c r="HD84" i="4"/>
  <c r="BP76" i="4"/>
  <c r="EB76" i="4"/>
  <c r="GN76" i="4"/>
  <c r="IZ76" i="4"/>
  <c r="IZ77" i="4"/>
  <c r="IZ78" i="4"/>
  <c r="T82" i="4"/>
  <c r="AJ82" i="4"/>
  <c r="CF83" i="4"/>
  <c r="DT84" i="4"/>
  <c r="EJ84" i="4"/>
  <c r="GV85" i="4"/>
  <c r="AR76" i="4"/>
  <c r="DD76" i="4"/>
  <c r="FP76" i="4"/>
  <c r="IB76" i="4"/>
  <c r="AB81" i="4"/>
  <c r="BP81" i="4"/>
  <c r="CF81" i="4"/>
  <c r="CV81" i="4"/>
  <c r="BX82" i="4"/>
  <c r="ER82" i="4"/>
  <c r="GV82" i="4"/>
  <c r="L83" i="4"/>
  <c r="CF84" i="4"/>
  <c r="T81" i="4"/>
  <c r="AJ81" i="4"/>
  <c r="FX81" i="4"/>
  <c r="HL81" i="4"/>
  <c r="IZ81" i="4"/>
  <c r="ER83" i="4"/>
  <c r="GF84" i="4"/>
  <c r="GV84" i="4"/>
  <c r="IZ85" i="4"/>
  <c r="FH76" i="4"/>
  <c r="HT76" i="4"/>
  <c r="BH81" i="4"/>
  <c r="EJ81" i="4"/>
  <c r="IB81" i="4"/>
  <c r="L82" i="4"/>
  <c r="IR82" i="4"/>
  <c r="BH83" i="4"/>
  <c r="BX83" i="4"/>
  <c r="ER84" i="4"/>
  <c r="DL81" i="4"/>
  <c r="GN81" i="4"/>
  <c r="HD81" i="4"/>
  <c r="HT81" i="4"/>
  <c r="HD82" i="4"/>
  <c r="T83" i="4"/>
  <c r="CN85" i="4"/>
  <c r="IJ85" i="4"/>
  <c r="EZ87" i="4"/>
  <c r="IZ87" i="4"/>
  <c r="HT90" i="4"/>
  <c r="CN86" i="4"/>
  <c r="HT89" i="4"/>
  <c r="HL85" i="4"/>
  <c r="AZ86" i="4"/>
  <c r="AB87" i="4"/>
  <c r="EB87" i="4"/>
  <c r="DL85" i="4"/>
  <c r="BP93" i="4"/>
  <c r="AB93" i="4"/>
  <c r="HT93" i="4"/>
  <c r="HS95" i="4" l="1"/>
  <c r="HR95" i="4"/>
  <c r="BJ38" i="4"/>
  <c r="HD37" i="4"/>
  <c r="AB37" i="4"/>
  <c r="HT33" i="4"/>
  <c r="BH12" i="4"/>
  <c r="FX12" i="4"/>
  <c r="IT26" i="4"/>
  <c r="EB47" i="4"/>
  <c r="EB42" i="4"/>
  <c r="JN42" i="4"/>
  <c r="IV38" i="4"/>
  <c r="IV95" i="4" s="1"/>
  <c r="IB37" i="4"/>
  <c r="JJ12" i="4"/>
  <c r="IJ47" i="4"/>
  <c r="BX47" i="4"/>
  <c r="DT47" i="4"/>
  <c r="CN42" i="4"/>
  <c r="BX42" i="4"/>
  <c r="AB42" i="4"/>
  <c r="ER33" i="4"/>
  <c r="DT33" i="4"/>
  <c r="T12" i="4"/>
  <c r="CN37" i="4"/>
  <c r="DT12" i="4"/>
  <c r="CF42" i="4"/>
  <c r="GV47" i="4"/>
  <c r="HL37" i="4"/>
  <c r="CN22" i="4"/>
  <c r="FH12" i="4"/>
  <c r="HL47" i="4"/>
  <c r="AZ47" i="4"/>
  <c r="FH47" i="4"/>
  <c r="T37" i="4"/>
  <c r="GV37" i="4"/>
  <c r="FP47" i="4"/>
  <c r="JJ42" i="4"/>
  <c r="IZ42" i="4"/>
  <c r="FH79" i="4"/>
  <c r="CF79" i="4"/>
  <c r="DD37" i="4"/>
  <c r="BP22" i="4"/>
  <c r="BP26" i="4" s="1"/>
  <c r="FX47" i="4"/>
  <c r="AJ47" i="4"/>
  <c r="HL33" i="4"/>
  <c r="FH42" i="4"/>
  <c r="CF37" i="4"/>
  <c r="AZ22" i="4"/>
  <c r="AZ26" i="4" s="1"/>
  <c r="EJ12" i="4"/>
  <c r="L12" i="4"/>
  <c r="CN79" i="4"/>
  <c r="IJ12" i="4"/>
  <c r="ER12" i="4"/>
  <c r="JP71" i="4"/>
  <c r="JT71" i="4" s="1"/>
  <c r="JP58" i="4"/>
  <c r="JT58" i="4" s="1"/>
  <c r="HL74" i="4"/>
  <c r="IJ74" i="4"/>
  <c r="JP54" i="4"/>
  <c r="JT54" i="4" s="1"/>
  <c r="DT42" i="4"/>
  <c r="JP29" i="4"/>
  <c r="JT29" i="4" s="1"/>
  <c r="EB33" i="4"/>
  <c r="BH79" i="4"/>
  <c r="HL22" i="4"/>
  <c r="HL26" i="4" s="1"/>
  <c r="CF12" i="4"/>
  <c r="L47" i="4"/>
  <c r="EJ79" i="4"/>
  <c r="AB47" i="4"/>
  <c r="IB91" i="4"/>
  <c r="IB42" i="4"/>
  <c r="HD12" i="4"/>
  <c r="GF22" i="4"/>
  <c r="GF26" i="4" s="1"/>
  <c r="EB12" i="4"/>
  <c r="DL37" i="4"/>
  <c r="FP22" i="4"/>
  <c r="AJ33" i="4"/>
  <c r="CN26" i="4"/>
  <c r="IZ47" i="4"/>
  <c r="EZ47" i="4"/>
  <c r="IB12" i="4"/>
  <c r="IR12" i="4"/>
  <c r="IR37" i="4"/>
  <c r="GN12" i="4"/>
  <c r="IR33" i="4"/>
  <c r="DL12" i="4"/>
  <c r="AJ79" i="4"/>
  <c r="DD79" i="4"/>
  <c r="IR42" i="4"/>
  <c r="FP37" i="4"/>
  <c r="CV37" i="4"/>
  <c r="DL33" i="4"/>
  <c r="IB47" i="4"/>
  <c r="DD42" i="4"/>
  <c r="GN42" i="4"/>
  <c r="HD47" i="4"/>
  <c r="AR12" i="4"/>
  <c r="JN37" i="4"/>
  <c r="JJ22" i="4"/>
  <c r="JJ26" i="4" s="1"/>
  <c r="JN74" i="4"/>
  <c r="JP69" i="4"/>
  <c r="JT69" i="4" s="1"/>
  <c r="GV74" i="4"/>
  <c r="JP36" i="4"/>
  <c r="JT36" i="4" s="1"/>
  <c r="AZ91" i="4"/>
  <c r="IY26" i="4"/>
  <c r="IY38" i="4" s="1"/>
  <c r="IY95" i="4" s="1"/>
  <c r="JS15" i="4"/>
  <c r="JO22" i="4"/>
  <c r="L79" i="4"/>
  <c r="JP67" i="4"/>
  <c r="JT67" i="4" s="1"/>
  <c r="CV79" i="4"/>
  <c r="FP74" i="4"/>
  <c r="BP74" i="4"/>
  <c r="AB74" i="4"/>
  <c r="DL47" i="4"/>
  <c r="HT74" i="4"/>
  <c r="GV42" i="4"/>
  <c r="BH47" i="4"/>
  <c r="DL42" i="4"/>
  <c r="CV47" i="4"/>
  <c r="AJ37" i="4"/>
  <c r="IJ37" i="4"/>
  <c r="BP37" i="4"/>
  <c r="AZ33" i="4"/>
  <c r="AR33" i="4"/>
  <c r="DD33" i="4"/>
  <c r="BX33" i="4"/>
  <c r="L22" i="4"/>
  <c r="BP12" i="4"/>
  <c r="IR91" i="4"/>
  <c r="EZ91" i="4"/>
  <c r="JP84" i="4"/>
  <c r="JT84" i="4" s="1"/>
  <c r="IR74" i="4"/>
  <c r="HD22" i="4"/>
  <c r="HD26" i="4" s="1"/>
  <c r="GV22" i="4"/>
  <c r="GV26" i="4" s="1"/>
  <c r="JP19" i="4"/>
  <c r="JT19" i="4" s="1"/>
  <c r="DD91" i="4"/>
  <c r="AJ42" i="4"/>
  <c r="JP31" i="4"/>
  <c r="JT31" i="4" s="1"/>
  <c r="AR22" i="4"/>
  <c r="AR26" i="4" s="1"/>
  <c r="EZ79" i="4"/>
  <c r="DT74" i="4"/>
  <c r="JN91" i="4"/>
  <c r="JJ74" i="4"/>
  <c r="JS35" i="4"/>
  <c r="JO37" i="4"/>
  <c r="JO25" i="4"/>
  <c r="JS25" i="4" s="1"/>
  <c r="JS24" i="4"/>
  <c r="JL22" i="4"/>
  <c r="JL74" i="4"/>
  <c r="JL95" i="4" s="1"/>
  <c r="JP85" i="4"/>
  <c r="JT85" i="4" s="1"/>
  <c r="BP42" i="4"/>
  <c r="JP35" i="4"/>
  <c r="IZ37" i="4"/>
  <c r="JP17" i="4"/>
  <c r="JT17" i="4" s="1"/>
  <c r="GF79" i="4"/>
  <c r="IB79" i="4"/>
  <c r="IZ79" i="4"/>
  <c r="JT64" i="4"/>
  <c r="DD74" i="4"/>
  <c r="EZ74" i="4"/>
  <c r="GN74" i="4"/>
  <c r="L74" i="4"/>
  <c r="EB74" i="4"/>
  <c r="T47" i="4"/>
  <c r="HT37" i="4"/>
  <c r="AZ37" i="4"/>
  <c r="T33" i="4"/>
  <c r="CF33" i="4"/>
  <c r="EZ12" i="4"/>
  <c r="BX22" i="4"/>
  <c r="BX26" i="4" s="1"/>
  <c r="CV91" i="4"/>
  <c r="DT91" i="4"/>
  <c r="JT73" i="4"/>
  <c r="CV42" i="4"/>
  <c r="CF74" i="4"/>
  <c r="CV33" i="4"/>
  <c r="FX22" i="4"/>
  <c r="FX26" i="4" s="1"/>
  <c r="CV22" i="4"/>
  <c r="CV26" i="4" s="1"/>
  <c r="FP12" i="4"/>
  <c r="GV91" i="4"/>
  <c r="FH91" i="4"/>
  <c r="DL22" i="4"/>
  <c r="DL26" i="4" s="1"/>
  <c r="JN79" i="4"/>
  <c r="JJ33" i="4"/>
  <c r="JP68" i="4"/>
  <c r="JT68" i="4" s="1"/>
  <c r="AJ12" i="4"/>
  <c r="JP83" i="4"/>
  <c r="JT83" i="4" s="1"/>
  <c r="JP87" i="4"/>
  <c r="JT87" i="4" s="1"/>
  <c r="GN79" i="4"/>
  <c r="CN33" i="4"/>
  <c r="GN91" i="4"/>
  <c r="EZ37" i="4"/>
  <c r="EB91" i="4"/>
  <c r="ER22" i="4"/>
  <c r="ER26" i="4" s="1"/>
  <c r="AB79" i="4"/>
  <c r="AR42" i="4"/>
  <c r="GF47" i="4"/>
  <c r="FP91" i="4"/>
  <c r="JN47" i="4"/>
  <c r="JL33" i="4"/>
  <c r="JT88" i="4"/>
  <c r="JO12" i="4"/>
  <c r="JS12" i="4" s="1"/>
  <c r="JS10" i="4"/>
  <c r="EJ37" i="4"/>
  <c r="IR22" i="4"/>
  <c r="IR26" i="4" s="1"/>
  <c r="JP72" i="4"/>
  <c r="JT72" i="4" s="1"/>
  <c r="CN74" i="4"/>
  <c r="FH74" i="4"/>
  <c r="AZ74" i="4"/>
  <c r="L37" i="4"/>
  <c r="BP33" i="4"/>
  <c r="JP10" i="4"/>
  <c r="IZ12" i="4"/>
  <c r="IR79" i="4"/>
  <c r="EB22" i="4"/>
  <c r="EB26" i="4" s="1"/>
  <c r="DL74" i="4"/>
  <c r="HL42" i="4"/>
  <c r="GV33" i="4"/>
  <c r="HL12" i="4"/>
  <c r="HT12" i="4"/>
  <c r="ER91" i="4"/>
  <c r="FP79" i="4"/>
  <c r="DT79" i="4"/>
  <c r="FX74" i="4"/>
  <c r="CF47" i="4"/>
  <c r="DD47" i="4"/>
  <c r="ER74" i="4"/>
  <c r="JP32" i="4"/>
  <c r="JT32" i="4" s="1"/>
  <c r="AB22" i="4"/>
  <c r="GV12" i="4"/>
  <c r="FH22" i="4"/>
  <c r="FH26" i="4" s="1"/>
  <c r="HT22" i="4"/>
  <c r="HT26" i="4" s="1"/>
  <c r="BX91" i="4"/>
  <c r="AJ91" i="4"/>
  <c r="BX37" i="4"/>
  <c r="ER47" i="4"/>
  <c r="CF22" i="4"/>
  <c r="CF26" i="4" s="1"/>
  <c r="DT22" i="4"/>
  <c r="DT26" i="4" s="1"/>
  <c r="CN47" i="4"/>
  <c r="BP79" i="4"/>
  <c r="JN22" i="4"/>
  <c r="JN26" i="4" s="1"/>
  <c r="JS53" i="4"/>
  <c r="JO74" i="4"/>
  <c r="JL37" i="4"/>
  <c r="JL42" i="4"/>
  <c r="IT38" i="4"/>
  <c r="IT95" i="4" s="1"/>
  <c r="IZ91" i="4"/>
  <c r="JS49" i="4"/>
  <c r="JO50" i="4"/>
  <c r="JS50" i="4" s="1"/>
  <c r="L26" i="4"/>
  <c r="HL79" i="4"/>
  <c r="JP63" i="4"/>
  <c r="JT63" i="4" s="1"/>
  <c r="EJ74" i="4"/>
  <c r="IB33" i="4"/>
  <c r="IJ79" i="4"/>
  <c r="EJ91" i="4"/>
  <c r="JP62" i="4"/>
  <c r="JT62" i="4" s="1"/>
  <c r="GF33" i="4"/>
  <c r="T91" i="4"/>
  <c r="AR79" i="4"/>
  <c r="BX79" i="4"/>
  <c r="EZ42" i="4"/>
  <c r="JP28" i="4"/>
  <c r="IZ33" i="4"/>
  <c r="FX33" i="4"/>
  <c r="AB12" i="4"/>
  <c r="HL91" i="4"/>
  <c r="BH74" i="4"/>
  <c r="IR47" i="4"/>
  <c r="BH33" i="4"/>
  <c r="AB33" i="4"/>
  <c r="CV12" i="4"/>
  <c r="DD22" i="4"/>
  <c r="DD26" i="4" s="1"/>
  <c r="AZ12" i="4"/>
  <c r="GN22" i="4"/>
  <c r="GN26" i="4" s="1"/>
  <c r="JP41" i="4"/>
  <c r="JT41" i="4" s="1"/>
  <c r="FP42" i="4"/>
  <c r="JP20" i="4"/>
  <c r="JT20" i="4" s="1"/>
  <c r="EJ33" i="4"/>
  <c r="HD91" i="4"/>
  <c r="DL79" i="4"/>
  <c r="IZ22" i="4"/>
  <c r="BX12" i="4"/>
  <c r="IJ22" i="4"/>
  <c r="IJ26" i="4" s="1"/>
  <c r="AR47" i="4"/>
  <c r="JN33" i="4"/>
  <c r="JJ37" i="4"/>
  <c r="JP30" i="4"/>
  <c r="JT30" i="4" s="1"/>
  <c r="CF91" i="4"/>
  <c r="JP55" i="4"/>
  <c r="JT55" i="4" s="1"/>
  <c r="AR74" i="4"/>
  <c r="JP93" i="4"/>
  <c r="JT93" i="4" s="1"/>
  <c r="JT94" i="4" s="1"/>
  <c r="HD74" i="4"/>
  <c r="T22" i="4"/>
  <c r="T26" i="4" s="1"/>
  <c r="T38" i="4" s="1"/>
  <c r="DT37" i="4"/>
  <c r="BX74" i="4"/>
  <c r="GF74" i="4"/>
  <c r="FP33" i="4"/>
  <c r="JP81" i="4"/>
  <c r="JT81" i="4" s="1"/>
  <c r="AJ74" i="4"/>
  <c r="CV74" i="4"/>
  <c r="HD33" i="4"/>
  <c r="FP26" i="4"/>
  <c r="JT60" i="4"/>
  <c r="T74" i="4"/>
  <c r="ER42" i="4"/>
  <c r="HT42" i="4"/>
  <c r="FX42" i="4"/>
  <c r="GN33" i="4"/>
  <c r="L33" i="4"/>
  <c r="EZ22" i="4"/>
  <c r="EZ26" i="4" s="1"/>
  <c r="CN91" i="4"/>
  <c r="IJ91" i="4"/>
  <c r="DL91" i="4"/>
  <c r="T79" i="4"/>
  <c r="JP59" i="4"/>
  <c r="JT59" i="4" s="1"/>
  <c r="IB74" i="4"/>
  <c r="IZ74" i="4"/>
  <c r="JP53" i="4"/>
  <c r="L42" i="4"/>
  <c r="GF42" i="4"/>
  <c r="EJ42" i="4"/>
  <c r="EB37" i="4"/>
  <c r="GN37" i="4"/>
  <c r="IJ33" i="4"/>
  <c r="EZ33" i="4"/>
  <c r="FH33" i="4"/>
  <c r="AB26" i="4"/>
  <c r="JP11" i="4"/>
  <c r="JT11" i="4" s="1"/>
  <c r="JP18" i="4"/>
  <c r="JT18" i="4" s="1"/>
  <c r="GF91" i="4"/>
  <c r="BH91" i="4"/>
  <c r="AB91" i="4"/>
  <c r="AB95" i="4" s="1"/>
  <c r="L91" i="4"/>
  <c r="FX79" i="4"/>
  <c r="BP47" i="4"/>
  <c r="GF37" i="4"/>
  <c r="JP21" i="4"/>
  <c r="JT21" i="4" s="1"/>
  <c r="DD12" i="4"/>
  <c r="IB22" i="4"/>
  <c r="IB26" i="4" s="1"/>
  <c r="JP24" i="4"/>
  <c r="IZ25" i="4"/>
  <c r="JP16" i="4"/>
  <c r="JT16" i="4" s="1"/>
  <c r="HT79" i="4"/>
  <c r="HD79" i="4"/>
  <c r="BH22" i="4"/>
  <c r="BH26" i="4" s="1"/>
  <c r="EJ22" i="4"/>
  <c r="EJ26" i="4" s="1"/>
  <c r="ER37" i="4"/>
  <c r="JP90" i="4"/>
  <c r="JT90" i="4" s="1"/>
  <c r="FX91" i="4"/>
  <c r="CN12" i="4"/>
  <c r="AJ22" i="4"/>
  <c r="AJ26" i="4" s="1"/>
  <c r="JL91" i="4"/>
  <c r="JS28" i="4"/>
  <c r="JO33" i="4"/>
  <c r="JS33" i="4" s="1"/>
  <c r="JL26" i="4"/>
  <c r="JL38" i="4" s="1"/>
  <c r="EB79" i="4"/>
  <c r="JP77" i="4"/>
  <c r="JT77" i="4" s="1"/>
  <c r="HT47" i="4"/>
  <c r="JP45" i="4"/>
  <c r="JT45" i="4" s="1"/>
  <c r="T42" i="4"/>
  <c r="JP40" i="4"/>
  <c r="JO42" i="4"/>
  <c r="JS42" i="4" s="1"/>
  <c r="JS40" i="4"/>
  <c r="GN47" i="4"/>
  <c r="JP44" i="4"/>
  <c r="JT44" i="4" s="1"/>
  <c r="JL47" i="4"/>
  <c r="EJ47" i="4"/>
  <c r="JP46" i="4"/>
  <c r="JS46" i="4"/>
  <c r="JO47" i="4"/>
  <c r="JS47" i="4" s="1"/>
  <c r="JJ91" i="4"/>
  <c r="JP89" i="4"/>
  <c r="JT89" i="4" s="1"/>
  <c r="AR91" i="4"/>
  <c r="JP86" i="4"/>
  <c r="JT86" i="4" s="1"/>
  <c r="BP91" i="4"/>
  <c r="JS82" i="4"/>
  <c r="JO91" i="4"/>
  <c r="JS91" i="4" s="1"/>
  <c r="JP82" i="4"/>
  <c r="HT91" i="4"/>
  <c r="JJ79" i="4"/>
  <c r="AZ79" i="4"/>
  <c r="JP78" i="4"/>
  <c r="JT78" i="4" s="1"/>
  <c r="ER79" i="4"/>
  <c r="JP76" i="4"/>
  <c r="JO79" i="4"/>
  <c r="JS76" i="4"/>
  <c r="IB50" i="4"/>
  <c r="JP49" i="4"/>
  <c r="JP15" i="4"/>
  <c r="JN95" i="4" l="1"/>
  <c r="IZ26" i="4"/>
  <c r="IZ38" i="4" s="1"/>
  <c r="IZ95" i="4" s="1"/>
  <c r="DD38" i="4"/>
  <c r="DL38" i="4"/>
  <c r="FP38" i="4"/>
  <c r="JS74" i="4"/>
  <c r="AB38" i="4"/>
  <c r="BH38" i="4"/>
  <c r="CV38" i="4"/>
  <c r="HD38" i="4"/>
  <c r="HD95" i="4" s="1"/>
  <c r="JN38" i="4"/>
  <c r="IB38" i="4"/>
  <c r="IB95" i="4" s="1"/>
  <c r="CF38" i="4"/>
  <c r="AR38" i="4"/>
  <c r="HL38" i="4"/>
  <c r="HL95" i="4" s="1"/>
  <c r="FH38" i="4"/>
  <c r="CN38" i="4"/>
  <c r="JJ38" i="4"/>
  <c r="JJ95" i="4" s="1"/>
  <c r="GF38" i="4"/>
  <c r="AJ38" i="4"/>
  <c r="IR38" i="4"/>
  <c r="IR95" i="4" s="1"/>
  <c r="GV38" i="4"/>
  <c r="GV95" i="4" s="1"/>
  <c r="FX38" i="4"/>
  <c r="ER38" i="4"/>
  <c r="HT38" i="4"/>
  <c r="HT95" i="4" s="1"/>
  <c r="JT35" i="4"/>
  <c r="JP37" i="4"/>
  <c r="JT37" i="4" s="1"/>
  <c r="JS37" i="4"/>
  <c r="GN38" i="4"/>
  <c r="JP12" i="4"/>
  <c r="JT12" i="4" s="1"/>
  <c r="JT10" i="4"/>
  <c r="EB38" i="4"/>
  <c r="DT38" i="4"/>
  <c r="JT28" i="4"/>
  <c r="JP33" i="4"/>
  <c r="JT33" i="4" s="1"/>
  <c r="L38" i="4"/>
  <c r="JP22" i="4"/>
  <c r="JT22" i="4" s="1"/>
  <c r="JT15" i="4"/>
  <c r="JT24" i="4"/>
  <c r="JP25" i="4"/>
  <c r="EZ38" i="4"/>
  <c r="AZ38" i="4"/>
  <c r="BP38" i="4"/>
  <c r="JT53" i="4"/>
  <c r="JP74" i="4"/>
  <c r="BX38" i="4"/>
  <c r="EJ38" i="4"/>
  <c r="IJ38" i="4"/>
  <c r="IJ95" i="4" s="1"/>
  <c r="JO26" i="4"/>
  <c r="JS26" i="4" s="1"/>
  <c r="JS22" i="4"/>
  <c r="JP42" i="4"/>
  <c r="JT42" i="4" s="1"/>
  <c r="JT40" i="4"/>
  <c r="JT46" i="4"/>
  <c r="JP47" i="4"/>
  <c r="JT47" i="4" s="1"/>
  <c r="JT82" i="4"/>
  <c r="JP91" i="4"/>
  <c r="JT91" i="4" s="1"/>
  <c r="JS79" i="4"/>
  <c r="JT76" i="4"/>
  <c r="JP79" i="4"/>
  <c r="JT79" i="4" s="1"/>
  <c r="JP50" i="4"/>
  <c r="JT49" i="4"/>
  <c r="JT74" i="4" l="1"/>
  <c r="JO38" i="4"/>
  <c r="JO95" i="4" s="1"/>
  <c r="JT25" i="4"/>
  <c r="JP26" i="4"/>
  <c r="JT26" i="4" s="1"/>
  <c r="JT50" i="4"/>
  <c r="JP38" i="4" l="1"/>
  <c r="JP95" i="4" s="1"/>
  <c r="JS38" i="4"/>
  <c r="JS95" i="4" s="1"/>
  <c r="JT38" i="4" l="1"/>
  <c r="JT95" i="4" s="1"/>
</calcChain>
</file>

<file path=xl/sharedStrings.xml><?xml version="1.0" encoding="utf-8"?>
<sst xmlns="http://schemas.openxmlformats.org/spreadsheetml/2006/main" count="651" uniqueCount="148">
  <si>
    <t>S.
No</t>
  </si>
  <si>
    <t xml:space="preserve">Components </t>
  </si>
  <si>
    <t>Unit</t>
  </si>
  <si>
    <t xml:space="preserve">Subsidy in Lakhs
</t>
  </si>
  <si>
    <t>TOTAL</t>
  </si>
  <si>
    <t>Phy</t>
  </si>
  <si>
    <t>Fin in lakhs</t>
  </si>
  <si>
    <t>I</t>
  </si>
  <si>
    <t xml:space="preserve">Plantation Infrastructure Development </t>
  </si>
  <si>
    <t>Production of planting material</t>
  </si>
  <si>
    <t>i</t>
  </si>
  <si>
    <r>
      <t xml:space="preserve">Hi tech Nursey  - </t>
    </r>
    <r>
      <rPr>
        <b/>
        <sz val="13"/>
        <rFont val="Arial"/>
        <family val="2"/>
      </rPr>
      <t>Public Sector</t>
    </r>
    <r>
      <rPr>
        <sz val="13"/>
        <rFont val="Arial"/>
        <family val="2"/>
      </rPr>
      <t xml:space="preserve"> </t>
    </r>
  </si>
  <si>
    <t>No</t>
  </si>
  <si>
    <t>ii</t>
  </si>
  <si>
    <t>Seed infrastructure units under Private sector</t>
  </si>
  <si>
    <t>Sub-Total - 1</t>
  </si>
  <si>
    <t xml:space="preserve">Establishment of New gardens (without integration) </t>
  </si>
  <si>
    <t>Fruit Crops</t>
  </si>
  <si>
    <t>a</t>
  </si>
  <si>
    <t>Ha</t>
  </si>
  <si>
    <t>b</t>
  </si>
  <si>
    <t>c</t>
  </si>
  <si>
    <t>Mango (5m x 5m)</t>
  </si>
  <si>
    <t>Ha.</t>
  </si>
  <si>
    <t>d</t>
  </si>
  <si>
    <t>e</t>
  </si>
  <si>
    <t xml:space="preserve">Guava (3m x 3m) </t>
  </si>
  <si>
    <t>f</t>
  </si>
  <si>
    <t>Pomegranate (5m x 3m)</t>
  </si>
  <si>
    <t>g</t>
  </si>
  <si>
    <t>Citrus  (6m x 6m)</t>
  </si>
  <si>
    <t>Acid lime (6m x 6m)</t>
  </si>
  <si>
    <t>Fig (2.5m x 2.5m)</t>
  </si>
  <si>
    <t>Custard apple (2.5 x 2.5m)</t>
  </si>
  <si>
    <t xml:space="preserve">Sub Total - i </t>
  </si>
  <si>
    <t>Vegetables</t>
  </si>
  <si>
    <t>Vegetable seedlings</t>
  </si>
  <si>
    <t xml:space="preserve">Sub Total - ii </t>
  </si>
  <si>
    <t>iii</t>
  </si>
  <si>
    <t xml:space="preserve">  </t>
  </si>
  <si>
    <t>II Yr Maintenance</t>
  </si>
  <si>
    <t>iv</t>
  </si>
  <si>
    <t>v</t>
  </si>
  <si>
    <t>Apple ber (5m x 5m)</t>
  </si>
  <si>
    <t>III Yr Maintenance</t>
  </si>
  <si>
    <t>Apple Ber (5m x 5m)</t>
  </si>
  <si>
    <t>Total of  1st, 2nd and 3rd year</t>
  </si>
  <si>
    <r>
      <t xml:space="preserve">Creation of Water Resources </t>
    </r>
    <r>
      <rPr>
        <sz val="14"/>
        <rFont val="Arial"/>
        <family val="2"/>
      </rPr>
      <t xml:space="preserve"> </t>
    </r>
  </si>
  <si>
    <t>Community Farm Ponds</t>
  </si>
  <si>
    <t>Individual Farm Ponds</t>
  </si>
  <si>
    <t>Protected Cultivation</t>
  </si>
  <si>
    <t>Construction of Naturally ventilated poly houses</t>
  </si>
  <si>
    <t>Construction of Net houses / Shade net Houses</t>
  </si>
  <si>
    <t xml:space="preserve">Plastic Mulching </t>
  </si>
  <si>
    <t>Promotion of IPM/INM</t>
  </si>
  <si>
    <t>Horticulture Mechanization</t>
  </si>
  <si>
    <t>Tractor upto 20 PTO HP</t>
  </si>
  <si>
    <t>General</t>
  </si>
  <si>
    <t>S F / MF</t>
  </si>
  <si>
    <t>SC &amp; ST</t>
  </si>
  <si>
    <t>Tractor/Power tiller (below 20 BHP) driven equipments)</t>
  </si>
  <si>
    <t>A</t>
  </si>
  <si>
    <t>Sowing, planting, reaping and digging equipments(Brush Cutters)</t>
  </si>
  <si>
    <t>B</t>
  </si>
  <si>
    <t>Self propelled Horticulture Machinery (Power saws for pruning  &amp; Rejuvenation)</t>
  </si>
  <si>
    <t xml:space="preserve">Technology Dessimination through Frontline Demonstrations </t>
  </si>
  <si>
    <t>FLD - Dragon Fruit (Farmer's field)</t>
  </si>
  <si>
    <t>Ac</t>
  </si>
  <si>
    <t>Demonstration plots of Seed spices (Cumin, Fennel, Seed coriander, Ajwan, Fenugreek)</t>
  </si>
  <si>
    <t>Integrated Post Harvest Management</t>
  </si>
  <si>
    <t>Integrated Pack Houses</t>
  </si>
  <si>
    <t xml:space="preserve">Pack Houses </t>
  </si>
  <si>
    <t>Cold Storage Type 1 (5000 MT each) Single Temp. Zone</t>
  </si>
  <si>
    <t>Cold rooms (staging) with add on technology of solar energy</t>
  </si>
  <si>
    <t xml:space="preserve">Cold rooms (Staging) </t>
  </si>
  <si>
    <t>Ripening chambers  (Max. Rs.35000 per MT)</t>
  </si>
  <si>
    <t>Pre-Cooling Unit (6 MTs)</t>
  </si>
  <si>
    <t>Primary / Mobile / Minimal processing unit</t>
  </si>
  <si>
    <t xml:space="preserve">Turmeric Boilers </t>
  </si>
  <si>
    <t>Turmeric Polishing Drums</t>
  </si>
  <si>
    <t xml:space="preserve">Mission Management </t>
  </si>
  <si>
    <t>Ls</t>
  </si>
  <si>
    <t>GRAND TOTAL</t>
  </si>
  <si>
    <t>Director of Horticulture</t>
  </si>
  <si>
    <t>Gen</t>
  </si>
  <si>
    <t>TSP</t>
  </si>
  <si>
    <t>SCSP</t>
  </si>
  <si>
    <t>Adilabad</t>
  </si>
  <si>
    <t>Nirmal</t>
  </si>
  <si>
    <t>Manchiryal</t>
  </si>
  <si>
    <t>Asifabad</t>
  </si>
  <si>
    <t>Nizamabad</t>
  </si>
  <si>
    <t>Kamareddy</t>
  </si>
  <si>
    <t>Karimnagar</t>
  </si>
  <si>
    <t>Jagitial</t>
  </si>
  <si>
    <t>Peddapalli</t>
  </si>
  <si>
    <t>Siricilla</t>
  </si>
  <si>
    <t>Sangareddy</t>
  </si>
  <si>
    <t>Medak</t>
  </si>
  <si>
    <t>Siddipet</t>
  </si>
  <si>
    <t>Warangal-Urban</t>
  </si>
  <si>
    <t>Warangal-Rural</t>
  </si>
  <si>
    <t>Mahabubabad</t>
  </si>
  <si>
    <t>Bhupalpally</t>
  </si>
  <si>
    <t>Janagaon</t>
  </si>
  <si>
    <t>Khammam</t>
  </si>
  <si>
    <t>Kothagudem</t>
  </si>
  <si>
    <t>Nalgonda</t>
  </si>
  <si>
    <t>Suryapet</t>
  </si>
  <si>
    <t>Yadadri</t>
  </si>
  <si>
    <t>Mahabubnagar</t>
  </si>
  <si>
    <t>Nagarkurnool</t>
  </si>
  <si>
    <t>Wanaparthy</t>
  </si>
  <si>
    <t>Gadwal</t>
  </si>
  <si>
    <t>Vikarabad</t>
  </si>
  <si>
    <t>Rangareddy</t>
  </si>
  <si>
    <t>Medchal</t>
  </si>
  <si>
    <t>Narayanpet</t>
  </si>
  <si>
    <t>Mulugu</t>
  </si>
  <si>
    <t>Total</t>
  </si>
  <si>
    <r>
      <t xml:space="preserve">Powered knapsack sprayer /power operated Taiwan sprayer </t>
    </r>
    <r>
      <rPr>
        <b/>
        <i/>
        <sz val="13"/>
        <color theme="1"/>
        <rFont val="Arial"/>
        <family val="2"/>
      </rPr>
      <t>(above 16 lts Capacity)</t>
    </r>
  </si>
  <si>
    <r>
      <t xml:space="preserve">Tractor mounted / operated sprayer </t>
    </r>
    <r>
      <rPr>
        <b/>
        <i/>
        <sz val="13"/>
        <color theme="1"/>
        <rFont val="Arial"/>
        <family val="2"/>
      </rPr>
      <t>(Above 35 BHP)/ Electrostatic sprayer</t>
    </r>
  </si>
  <si>
    <t>Head office</t>
  </si>
  <si>
    <t>Sub Total  -  2</t>
  </si>
  <si>
    <t>Sub Total - 3</t>
  </si>
  <si>
    <t>Sub - Total - 4</t>
  </si>
  <si>
    <t>Sub Total - 5</t>
  </si>
  <si>
    <t>Sub Total - 6</t>
  </si>
  <si>
    <t>Sub Total - 7</t>
  </si>
  <si>
    <t>Sub Total - 8</t>
  </si>
  <si>
    <t>Sub Total - 9</t>
  </si>
  <si>
    <t>Sub Total - 10</t>
  </si>
  <si>
    <t>Sub Total - 11</t>
  </si>
  <si>
    <t>Administrative expenses</t>
  </si>
  <si>
    <t>Telangana State, Hyd</t>
  </si>
  <si>
    <t>APC &amp; Secretary to Govt</t>
  </si>
  <si>
    <t>A&amp;C Dept., GoTS</t>
  </si>
  <si>
    <t>SS Agro Cold Storage - 140 lakhs</t>
  </si>
  <si>
    <t>Jai Jamvanta Cold Storage - 62 Lakhs</t>
  </si>
  <si>
    <t xml:space="preserve">Kodandarama  Cold Storage -140 lakhs </t>
  </si>
  <si>
    <t>1. A1 cold storage - 140 lakhs, 2. Nandini Cold Storage - 70 lakhs , 3. Sunyang Cold Storage - 70 lakhs</t>
  </si>
  <si>
    <t>Satya sai Cold Storage - 140 lakhs</t>
  </si>
  <si>
    <t>Times Cold Storage  -140 lakhs</t>
  </si>
  <si>
    <t>Madina Ripening Chamber - 6.53 lakhs</t>
  </si>
  <si>
    <t>MNJ ripening Chamber - 15.5 lakhs</t>
  </si>
  <si>
    <t>MIDH - TS- Committed/Spill Over Plan 
2020-21</t>
  </si>
  <si>
    <t>Ultra High density plantation - Mango (4X2m) (Farmer's field) with raised bed technology and weedmat</t>
  </si>
  <si>
    <t>Plant Health Clinic  (Public sector) - NIPHM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</si>
</sst>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0.000"/>
    <numFmt numFmtId="168" formatCode="0.0000"/>
    <numFmt numFmtId="169" formatCode="_(* #,##0.0000_);_(* \(#,##0.0000\);_(* &quot;-&quot;_);_(@_)"/>
    <numFmt numFmtId="170" formatCode="_(* #,##0.000_);_(* \(#,##0.000\);_(* &quot;-&quot;_);_(@_)"/>
    <numFmt numFmtId="171" formatCode="0.0"/>
  </numFmts>
  <fonts count="1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3"/>
      <name val="Arial"/>
      <family val="2"/>
    </font>
    <font>
      <i/>
      <sz val="13"/>
      <name val="Arial"/>
      <family val="2"/>
    </font>
    <font>
      <sz val="12"/>
      <color rgb="FFFF0000"/>
      <name val="Arial"/>
      <family val="2"/>
    </font>
    <font>
      <b/>
      <i/>
      <sz val="13"/>
      <color theme="1"/>
      <name val="Arial"/>
      <family val="2"/>
    </font>
    <font>
      <sz val="13"/>
      <color theme="1"/>
      <name val="Bookman Old Style"/>
      <family val="1"/>
    </font>
    <font>
      <sz val="13"/>
      <name val="Tw Cen M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top"/>
    </xf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8" fillId="2" borderId="1" xfId="1" applyFont="1" applyFill="1" applyBorder="1" applyAlignment="1">
      <alignment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right" vertical="center" wrapText="1"/>
    </xf>
    <xf numFmtId="2" fontId="4" fillId="5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2" fontId="4" fillId="0" borderId="2" xfId="1" applyNumberFormat="1" applyFont="1" applyBorder="1" applyAlignment="1">
      <alignment horizontal="right"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2" fillId="4" borderId="0" xfId="0" applyFont="1" applyFill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left" vertical="center" wrapText="1"/>
    </xf>
    <xf numFmtId="166" fontId="8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17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1" fontId="8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170" fontId="8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2" fontId="4" fillId="6" borderId="2" xfId="1" applyNumberFormat="1" applyFont="1" applyFill="1" applyBorder="1" applyAlignment="1">
      <alignment horizontal="right" vertical="center"/>
    </xf>
    <xf numFmtId="0" fontId="15" fillId="7" borderId="0" xfId="0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70" fontId="4" fillId="9" borderId="1" xfId="1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  <xf numFmtId="0" fontId="13" fillId="9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vertical="center" wrapText="1"/>
    </xf>
    <xf numFmtId="0" fontId="4" fillId="9" borderId="1" xfId="1" applyFont="1" applyFill="1" applyBorder="1" applyAlignment="1">
      <alignment horizontal="center" vertical="center"/>
    </xf>
    <xf numFmtId="169" fontId="4" fillId="9" borderId="1" xfId="1" applyNumberFormat="1" applyFont="1" applyFill="1" applyBorder="1" applyAlignment="1">
      <alignment horizontal="center" vertical="center"/>
    </xf>
    <xf numFmtId="0" fontId="12" fillId="9" borderId="0" xfId="0" applyFont="1" applyFill="1" applyAlignment="1">
      <alignment vertical="center"/>
    </xf>
    <xf numFmtId="170" fontId="4" fillId="9" borderId="1" xfId="1" applyNumberFormat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right" vertical="center"/>
    </xf>
    <xf numFmtId="0" fontId="13" fillId="9" borderId="1" xfId="1" applyFont="1" applyFill="1" applyBorder="1" applyAlignment="1">
      <alignment vertical="center" wrapText="1"/>
    </xf>
    <xf numFmtId="0" fontId="7" fillId="9" borderId="1" xfId="1" applyFont="1" applyFill="1" applyBorder="1" applyAlignment="1">
      <alignment vertical="center"/>
    </xf>
    <xf numFmtId="0" fontId="8" fillId="9" borderId="1" xfId="1" applyFont="1" applyFill="1" applyBorder="1" applyAlignment="1">
      <alignment horizontal="right" vertical="center" wrapText="1"/>
    </xf>
    <xf numFmtId="165" fontId="8" fillId="0" borderId="1" xfId="1" applyNumberFormat="1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vertical="center"/>
    </xf>
    <xf numFmtId="167" fontId="8" fillId="0" borderId="1" xfId="1" applyNumberFormat="1" applyFont="1" applyBorder="1" applyAlignment="1">
      <alignment horizontal="right" vertical="center" wrapText="1"/>
    </xf>
    <xf numFmtId="2" fontId="1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 wrapText="1"/>
    </xf>
    <xf numFmtId="2" fontId="8" fillId="0" borderId="1" xfId="1" applyNumberFormat="1" applyFont="1" applyFill="1" applyBorder="1" applyAlignment="1">
      <alignment horizontal="right" vertical="center" wrapText="1"/>
    </xf>
    <xf numFmtId="2" fontId="4" fillId="9" borderId="1" xfId="1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9" borderId="0" xfId="0" applyFont="1" applyFill="1" applyAlignment="1">
      <alignment vertical="center"/>
    </xf>
    <xf numFmtId="2" fontId="9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2" fontId="8" fillId="0" borderId="1" xfId="1" applyNumberFormat="1" applyFont="1" applyFill="1" applyBorder="1" applyAlignment="1">
      <alignment horizontal="right" vertical="center"/>
    </xf>
    <xf numFmtId="2" fontId="6" fillId="5" borderId="0" xfId="0" applyNumberFormat="1" applyFont="1" applyFill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6" fillId="4" borderId="0" xfId="0" applyNumberFormat="1" applyFont="1" applyFill="1" applyAlignment="1">
      <alignment vertical="center"/>
    </xf>
    <xf numFmtId="0" fontId="4" fillId="11" borderId="1" xfId="1" applyFont="1" applyFill="1" applyBorder="1" applyAlignment="1">
      <alignment horizontal="right" vertical="center" wrapText="1"/>
    </xf>
    <xf numFmtId="0" fontId="4" fillId="11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2" fontId="8" fillId="6" borderId="1" xfId="1" applyNumberFormat="1" applyFont="1" applyFill="1" applyBorder="1" applyAlignment="1">
      <alignment horizontal="center" vertical="center" wrapText="1"/>
    </xf>
    <xf numFmtId="2" fontId="8" fillId="6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4" fillId="11" borderId="1" xfId="1" applyNumberFormat="1" applyFont="1" applyFill="1" applyBorder="1" applyAlignment="1">
      <alignment horizontal="right" vertical="center" wrapText="1"/>
    </xf>
    <xf numFmtId="0" fontId="4" fillId="6" borderId="1" xfId="1" applyFont="1" applyFill="1" applyBorder="1" applyAlignment="1">
      <alignment vertical="center" wrapText="1"/>
    </xf>
    <xf numFmtId="0" fontId="8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right" vertical="center" wrapText="1"/>
    </xf>
    <xf numFmtId="2" fontId="4" fillId="10" borderId="1" xfId="1" applyNumberFormat="1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2" fontId="4" fillId="11" borderId="2" xfId="1" applyNumberFormat="1" applyFont="1" applyFill="1" applyBorder="1" applyAlignment="1">
      <alignment horizontal="right" vertical="center" wrapText="1"/>
    </xf>
    <xf numFmtId="0" fontId="6" fillId="11" borderId="1" xfId="0" applyFont="1" applyFill="1" applyBorder="1" applyAlignment="1">
      <alignment horizontal="center" vertical="center"/>
    </xf>
    <xf numFmtId="1" fontId="6" fillId="11" borderId="1" xfId="0" applyNumberFormat="1" applyFont="1" applyFill="1" applyBorder="1" applyAlignment="1">
      <alignment horizontal="right" vertical="center"/>
    </xf>
    <xf numFmtId="2" fontId="6" fillId="11" borderId="1" xfId="0" applyNumberFormat="1" applyFont="1" applyFill="1" applyBorder="1" applyAlignment="1">
      <alignment horizontal="right" vertical="center"/>
    </xf>
    <xf numFmtId="171" fontId="6" fillId="11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/>
    </xf>
    <xf numFmtId="170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vertical="center" wrapText="1"/>
    </xf>
    <xf numFmtId="0" fontId="9" fillId="10" borderId="1" xfId="1" applyFont="1" applyFill="1" applyBorder="1" applyAlignment="1">
      <alignment horizontal="center" vertical="center" wrapText="1"/>
    </xf>
    <xf numFmtId="170" fontId="9" fillId="10" borderId="1" xfId="1" applyNumberFormat="1" applyFont="1" applyFill="1" applyBorder="1" applyAlignment="1">
      <alignment horizontal="center" vertical="center" wrapText="1"/>
    </xf>
    <xf numFmtId="1" fontId="8" fillId="10" borderId="1" xfId="1" applyNumberFormat="1" applyFont="1" applyFill="1" applyBorder="1" applyAlignment="1">
      <alignment horizontal="right" vertical="center" wrapText="1"/>
    </xf>
    <xf numFmtId="2" fontId="8" fillId="10" borderId="1" xfId="1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horizontal="center" vertical="center"/>
    </xf>
    <xf numFmtId="0" fontId="4" fillId="0" borderId="3" xfId="1" applyFont="1" applyFill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2" fontId="4" fillId="0" borderId="3" xfId="1" applyNumberFormat="1" applyFont="1" applyBorder="1" applyAlignment="1">
      <alignment horizontal="right" vertical="center" wrapText="1"/>
    </xf>
    <xf numFmtId="2" fontId="4" fillId="0" borderId="4" xfId="1" applyNumberFormat="1" applyFont="1" applyBorder="1" applyAlignment="1">
      <alignment horizontal="right" vertical="center" wrapText="1"/>
    </xf>
    <xf numFmtId="2" fontId="4" fillId="11" borderId="3" xfId="1" applyNumberFormat="1" applyFont="1" applyFill="1" applyBorder="1" applyAlignment="1">
      <alignment horizontal="right" vertical="center" wrapText="1"/>
    </xf>
    <xf numFmtId="2" fontId="4" fillId="10" borderId="3" xfId="1" applyNumberFormat="1" applyFont="1" applyFill="1" applyBorder="1" applyAlignment="1">
      <alignment horizontal="right" vertical="center" wrapText="1"/>
    </xf>
    <xf numFmtId="1" fontId="4" fillId="11" borderId="4" xfId="1" applyNumberFormat="1" applyFont="1" applyFill="1" applyBorder="1" applyAlignment="1">
      <alignment horizontal="right" vertical="center" wrapText="1"/>
    </xf>
    <xf numFmtId="2" fontId="4" fillId="11" borderId="4" xfId="1" applyNumberFormat="1" applyFont="1" applyFill="1" applyBorder="1" applyAlignment="1">
      <alignment horizontal="right" vertical="center" wrapText="1"/>
    </xf>
    <xf numFmtId="1" fontId="6" fillId="11" borderId="3" xfId="0" applyNumberFormat="1" applyFont="1" applyFill="1" applyBorder="1" applyAlignment="1">
      <alignment horizontal="right" vertical="center"/>
    </xf>
    <xf numFmtId="2" fontId="4" fillId="6" borderId="4" xfId="1" applyNumberFormat="1" applyFont="1" applyFill="1" applyBorder="1" applyAlignment="1">
      <alignment horizontal="right" vertical="center"/>
    </xf>
    <xf numFmtId="167" fontId="8" fillId="0" borderId="1" xfId="1" applyNumberFormat="1" applyFont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2" fontId="4" fillId="11" borderId="1" xfId="1" applyNumberFormat="1" applyFont="1" applyFill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2" fontId="4" fillId="1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horizontal="right" vertical="center"/>
    </xf>
    <xf numFmtId="1" fontId="4" fillId="11" borderId="1" xfId="1" applyNumberFormat="1" applyFont="1" applyFill="1" applyBorder="1" applyAlignment="1">
      <alignment horizontal="right" vertical="center" wrapText="1"/>
    </xf>
    <xf numFmtId="167" fontId="4" fillId="9" borderId="1" xfId="1" applyNumberFormat="1" applyFont="1" applyFill="1" applyBorder="1" applyAlignment="1">
      <alignment horizontal="right" vertical="center" wrapText="1"/>
    </xf>
    <xf numFmtId="2" fontId="4" fillId="9" borderId="1" xfId="1" applyNumberFormat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171" fontId="8" fillId="0" borderId="1" xfId="1" applyNumberFormat="1" applyFont="1" applyBorder="1" applyAlignment="1">
      <alignment horizontal="right" vertical="center" wrapText="1"/>
    </xf>
    <xf numFmtId="171" fontId="8" fillId="10" borderId="1" xfId="1" applyNumberFormat="1" applyFont="1" applyFill="1" applyBorder="1" applyAlignment="1">
      <alignment horizontal="right" vertical="center" wrapText="1"/>
    </xf>
    <xf numFmtId="2" fontId="4" fillId="6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9E36E50C-A9F9-4381-B071-4953AB0AC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1746-BB3E-4872-9987-0062F8C07FB5}">
  <dimension ref="A1:JT122"/>
  <sheetViews>
    <sheetView tabSelected="1" view="pageBreakPreview" zoomScale="80" zoomScaleNormal="70" zoomScaleSheetLayoutView="80" workbookViewId="0">
      <pane xSplit="4" ySplit="7" topLeftCell="M77" activePane="bottomRight" state="frozen"/>
      <selection pane="topRight" activeCell="E1" sqref="E1"/>
      <selection pane="bottomLeft" activeCell="A8" sqref="A8"/>
      <selection pane="bottomRight" activeCell="Y83" sqref="Y83"/>
    </sheetView>
  </sheetViews>
  <sheetFormatPr defaultColWidth="9.140625" defaultRowHeight="18" x14ac:dyDescent="0.25"/>
  <cols>
    <col min="1" max="1" width="6.7109375" style="1" customWidth="1"/>
    <col min="2" max="2" width="39.5703125" style="1" customWidth="1"/>
    <col min="3" max="3" width="7.140625" style="4" customWidth="1"/>
    <col min="4" max="4" width="11.42578125" style="4" customWidth="1"/>
    <col min="5" max="5" width="8.28515625" style="57" bestFit="1" customWidth="1"/>
    <col min="6" max="6" width="9.5703125" style="57" bestFit="1" customWidth="1"/>
    <col min="7" max="7" width="8.28515625" style="58" bestFit="1" customWidth="1"/>
    <col min="8" max="8" width="9.5703125" style="57" bestFit="1" customWidth="1"/>
    <col min="9" max="9" width="8.42578125" style="57" customWidth="1"/>
    <col min="10" max="10" width="9.5703125" style="57" bestFit="1" customWidth="1"/>
    <col min="11" max="11" width="8.28515625" style="1" bestFit="1" customWidth="1"/>
    <col min="12" max="12" width="9.5703125" style="59" bestFit="1" customWidth="1"/>
    <col min="13" max="13" width="8.85546875" style="1" customWidth="1"/>
    <col min="14" max="14" width="9.5703125" style="1" bestFit="1" customWidth="1"/>
    <col min="15" max="15" width="7.140625" style="1" bestFit="1" customWidth="1"/>
    <col min="16" max="16" width="9.5703125" style="1" bestFit="1" customWidth="1"/>
    <col min="17" max="17" width="7.140625" style="1" bestFit="1" customWidth="1"/>
    <col min="18" max="18" width="9.5703125" style="1" bestFit="1" customWidth="1"/>
    <col min="19" max="19" width="8.28515625" style="1" bestFit="1" customWidth="1"/>
    <col min="20" max="20" width="9.5703125" style="1" bestFit="1" customWidth="1"/>
    <col min="21" max="21" width="7.140625" style="1" bestFit="1" customWidth="1"/>
    <col min="22" max="22" width="9.5703125" style="1" bestFit="1" customWidth="1"/>
    <col min="23" max="23" width="7.140625" style="1" bestFit="1" customWidth="1"/>
    <col min="24" max="24" width="9.5703125" style="1" bestFit="1" customWidth="1"/>
    <col min="25" max="25" width="7.140625" style="1" bestFit="1" customWidth="1"/>
    <col min="26" max="26" width="9.5703125" style="1" bestFit="1" customWidth="1"/>
    <col min="27" max="27" width="8.28515625" style="1" bestFit="1" customWidth="1"/>
    <col min="28" max="28" width="9.5703125" style="1" bestFit="1" customWidth="1"/>
    <col min="29" max="29" width="7.140625" style="1" bestFit="1" customWidth="1"/>
    <col min="30" max="30" width="9.5703125" style="1" bestFit="1" customWidth="1"/>
    <col min="31" max="31" width="7.140625" style="1" bestFit="1" customWidth="1"/>
    <col min="32" max="32" width="9.5703125" style="1" bestFit="1" customWidth="1"/>
    <col min="33" max="33" width="7.140625" style="1" bestFit="1" customWidth="1"/>
    <col min="34" max="34" width="9.5703125" style="1" bestFit="1" customWidth="1"/>
    <col min="35" max="35" width="8.28515625" style="1" bestFit="1" customWidth="1"/>
    <col min="36" max="36" width="9.5703125" style="1" bestFit="1" customWidth="1"/>
    <col min="37" max="37" width="8.28515625" style="1" bestFit="1" customWidth="1"/>
    <col min="38" max="38" width="9.5703125" style="1" bestFit="1" customWidth="1"/>
    <col min="39" max="39" width="7.85546875" style="1" customWidth="1"/>
    <col min="40" max="40" width="9.5703125" style="1" bestFit="1" customWidth="1"/>
    <col min="41" max="41" width="7.140625" style="1" bestFit="1" customWidth="1"/>
    <col min="42" max="42" width="9.5703125" style="1" bestFit="1" customWidth="1"/>
    <col min="43" max="43" width="8.28515625" style="1" bestFit="1" customWidth="1"/>
    <col min="44" max="44" width="9.5703125" style="1" bestFit="1" customWidth="1"/>
    <col min="45" max="45" width="8.28515625" style="1" bestFit="1" customWidth="1"/>
    <col min="46" max="46" width="9.5703125" style="1" bestFit="1" customWidth="1"/>
    <col min="47" max="47" width="9.85546875" style="1" bestFit="1" customWidth="1"/>
    <col min="48" max="48" width="9.5703125" style="1" bestFit="1" customWidth="1"/>
    <col min="49" max="49" width="8.28515625" style="1" bestFit="1" customWidth="1"/>
    <col min="50" max="50" width="9.5703125" style="1" bestFit="1" customWidth="1"/>
    <col min="51" max="51" width="9.85546875" style="1" bestFit="1" customWidth="1"/>
    <col min="52" max="52" width="9.5703125" style="1" bestFit="1" customWidth="1"/>
    <col min="53" max="53" width="7.140625" style="1" bestFit="1" customWidth="1"/>
    <col min="54" max="54" width="9.5703125" style="1" bestFit="1" customWidth="1"/>
    <col min="55" max="55" width="8.28515625" style="1" bestFit="1" customWidth="1"/>
    <col min="56" max="56" width="9.5703125" style="1" bestFit="1" customWidth="1"/>
    <col min="57" max="57" width="7.140625" style="1" bestFit="1" customWidth="1"/>
    <col min="58" max="58" width="9.5703125" style="1" bestFit="1" customWidth="1"/>
    <col min="59" max="59" width="8.28515625" style="1" bestFit="1" customWidth="1"/>
    <col min="60" max="60" width="9.5703125" style="1" bestFit="1" customWidth="1"/>
    <col min="61" max="61" width="7.140625" style="1" bestFit="1" customWidth="1"/>
    <col min="62" max="62" width="9.5703125" style="1" bestFit="1" customWidth="1"/>
    <col min="63" max="63" width="8.140625" style="1" customWidth="1"/>
    <col min="64" max="64" width="9.5703125" style="1" bestFit="1" customWidth="1"/>
    <col min="65" max="65" width="7.140625" style="1" bestFit="1" customWidth="1"/>
    <col min="66" max="66" width="9.5703125" style="1" bestFit="1" customWidth="1"/>
    <col min="67" max="67" width="8.28515625" style="1" bestFit="1" customWidth="1"/>
    <col min="68" max="68" width="9.5703125" style="1" bestFit="1" customWidth="1"/>
    <col min="69" max="69" width="7.140625" style="1" bestFit="1" customWidth="1"/>
    <col min="70" max="70" width="9.5703125" style="1" bestFit="1" customWidth="1"/>
    <col min="71" max="71" width="7.140625" style="1" bestFit="1" customWidth="1"/>
    <col min="72" max="72" width="9.5703125" style="1" bestFit="1" customWidth="1"/>
    <col min="73" max="73" width="7.140625" style="1" bestFit="1" customWidth="1"/>
    <col min="74" max="74" width="9.5703125" style="1" bestFit="1" customWidth="1"/>
    <col min="75" max="75" width="8.28515625" style="1" bestFit="1" customWidth="1"/>
    <col min="76" max="76" width="9.5703125" style="1" bestFit="1" customWidth="1"/>
    <col min="77" max="77" width="7.140625" style="1" bestFit="1" customWidth="1"/>
    <col min="78" max="78" width="9.5703125" style="1" bestFit="1" customWidth="1"/>
    <col min="79" max="79" width="7.140625" style="1" bestFit="1" customWidth="1"/>
    <col min="80" max="80" width="9.5703125" style="1" bestFit="1" customWidth="1"/>
    <col min="81" max="81" width="7.140625" style="1" bestFit="1" customWidth="1"/>
    <col min="82" max="82" width="9.5703125" style="1" bestFit="1" customWidth="1"/>
    <col min="83" max="83" width="8.28515625" style="1" bestFit="1" customWidth="1"/>
    <col min="84" max="84" width="9.5703125" style="1" bestFit="1" customWidth="1"/>
    <col min="85" max="85" width="8.28515625" style="1" bestFit="1" customWidth="1"/>
    <col min="86" max="86" width="9.5703125" style="1" bestFit="1" customWidth="1"/>
    <col min="87" max="87" width="8.28515625" style="1" bestFit="1" customWidth="1"/>
    <col min="88" max="88" width="9.5703125" style="1" bestFit="1" customWidth="1"/>
    <col min="89" max="89" width="7.140625" style="1" bestFit="1" customWidth="1"/>
    <col min="90" max="90" width="9.5703125" style="1" bestFit="1" customWidth="1"/>
    <col min="91" max="91" width="8.28515625" style="1" bestFit="1" customWidth="1"/>
    <col min="92" max="92" width="9.5703125" style="1" bestFit="1" customWidth="1"/>
    <col min="93" max="93" width="10.42578125" style="1" customWidth="1"/>
    <col min="94" max="94" width="9.85546875" style="1" bestFit="1" customWidth="1"/>
    <col min="95" max="95" width="7.140625" style="1" bestFit="1" customWidth="1"/>
    <col min="96" max="96" width="9.5703125" style="1" bestFit="1" customWidth="1"/>
    <col min="97" max="97" width="7.140625" style="1" bestFit="1" customWidth="1"/>
    <col min="98" max="98" width="9.5703125" style="1" bestFit="1" customWidth="1"/>
    <col min="99" max="99" width="8.28515625" style="1" bestFit="1" customWidth="1"/>
    <col min="100" max="100" width="9.85546875" style="1" bestFit="1" customWidth="1"/>
    <col min="101" max="101" width="7.140625" style="1" bestFit="1" customWidth="1"/>
    <col min="102" max="102" width="12" style="1" customWidth="1"/>
    <col min="103" max="103" width="8" style="1" customWidth="1"/>
    <col min="104" max="104" width="9.5703125" style="1" bestFit="1" customWidth="1"/>
    <col min="105" max="105" width="7.140625" style="1" bestFit="1" customWidth="1"/>
    <col min="106" max="106" width="9.5703125" style="1" bestFit="1" customWidth="1"/>
    <col min="107" max="107" width="8.28515625" style="1" bestFit="1" customWidth="1"/>
    <col min="108" max="108" width="9.5703125" style="1" bestFit="1" customWidth="1"/>
    <col min="109" max="109" width="8.28515625" style="1" bestFit="1" customWidth="1"/>
    <col min="110" max="110" width="9.5703125" style="1" bestFit="1" customWidth="1"/>
    <col min="111" max="111" width="7.140625" style="1" bestFit="1" customWidth="1"/>
    <col min="112" max="112" width="9.5703125" style="1" bestFit="1" customWidth="1"/>
    <col min="113" max="113" width="7.140625" style="1" bestFit="1" customWidth="1"/>
    <col min="114" max="114" width="9.5703125" style="1" bestFit="1" customWidth="1"/>
    <col min="115" max="115" width="8.28515625" style="1" bestFit="1" customWidth="1"/>
    <col min="116" max="116" width="9.5703125" style="1" bestFit="1" customWidth="1"/>
    <col min="117" max="117" width="8.28515625" style="1" bestFit="1" customWidth="1"/>
    <col min="118" max="118" width="9.5703125" style="1" bestFit="1" customWidth="1"/>
    <col min="119" max="119" width="7.140625" style="1" bestFit="1" customWidth="1"/>
    <col min="120" max="120" width="9.5703125" style="1" bestFit="1" customWidth="1"/>
    <col min="121" max="121" width="7.140625" style="1" bestFit="1" customWidth="1"/>
    <col min="122" max="122" width="9.5703125" style="1" bestFit="1" customWidth="1"/>
    <col min="123" max="123" width="8.28515625" style="1" bestFit="1" customWidth="1"/>
    <col min="124" max="124" width="9.5703125" style="1" bestFit="1" customWidth="1"/>
    <col min="125" max="125" width="7.85546875" style="1" customWidth="1"/>
    <col min="126" max="126" width="9.5703125" style="1" bestFit="1" customWidth="1"/>
    <col min="127" max="127" width="7.140625" style="1" bestFit="1" customWidth="1"/>
    <col min="128" max="128" width="9.5703125" style="1" bestFit="1" customWidth="1"/>
    <col min="129" max="129" width="7.140625" style="1" bestFit="1" customWidth="1"/>
    <col min="130" max="130" width="9.5703125" style="1" bestFit="1" customWidth="1"/>
    <col min="131" max="131" width="8.28515625" style="1" bestFit="1" customWidth="1"/>
    <col min="132" max="132" width="9.5703125" style="1" bestFit="1" customWidth="1"/>
    <col min="133" max="134" width="9.85546875" style="1" bestFit="1" customWidth="1"/>
    <col min="135" max="135" width="8.28515625" style="1" bestFit="1" customWidth="1"/>
    <col min="136" max="136" width="9.5703125" style="1" bestFit="1" customWidth="1"/>
    <col min="137" max="137" width="9.85546875" style="1" bestFit="1" customWidth="1"/>
    <col min="138" max="138" width="9.5703125" style="1" bestFit="1" customWidth="1"/>
    <col min="139" max="139" width="11.42578125" style="1" customWidth="1"/>
    <col min="140" max="140" width="9.85546875" style="1" bestFit="1" customWidth="1"/>
    <col min="141" max="141" width="7.140625" style="1" bestFit="1" customWidth="1"/>
    <col min="142" max="142" width="9.5703125" style="1" bestFit="1" customWidth="1"/>
    <col min="143" max="143" width="7.140625" style="1" bestFit="1" customWidth="1"/>
    <col min="144" max="144" width="9.5703125" style="1" bestFit="1" customWidth="1"/>
    <col min="145" max="145" width="7.140625" style="1" bestFit="1" customWidth="1"/>
    <col min="146" max="146" width="9.5703125" style="1" bestFit="1" customWidth="1"/>
    <col min="147" max="147" width="8.28515625" style="1" bestFit="1" customWidth="1"/>
    <col min="148" max="148" width="9.5703125" style="1" bestFit="1" customWidth="1"/>
    <col min="149" max="149" width="8.28515625" style="1" bestFit="1" customWidth="1"/>
    <col min="150" max="150" width="9.5703125" style="1" bestFit="1" customWidth="1"/>
    <col min="151" max="151" width="8.28515625" style="1" bestFit="1" customWidth="1"/>
    <col min="152" max="152" width="9.5703125" style="1" customWidth="1"/>
    <col min="153" max="153" width="8.28515625" style="1" bestFit="1" customWidth="1"/>
    <col min="154" max="154" width="9.5703125" style="1" bestFit="1" customWidth="1"/>
    <col min="155" max="155" width="9.85546875" style="1" bestFit="1" customWidth="1"/>
    <col min="156" max="156" width="9.5703125" style="1" bestFit="1" customWidth="1"/>
    <col min="157" max="157" width="7.140625" style="1" bestFit="1" customWidth="1"/>
    <col min="158" max="158" width="9.5703125" style="1" bestFit="1" customWidth="1"/>
    <col min="159" max="159" width="7.140625" style="1" bestFit="1" customWidth="1"/>
    <col min="160" max="160" width="9.5703125" style="1" bestFit="1" customWidth="1"/>
    <col min="161" max="161" width="7.140625" style="1" bestFit="1" customWidth="1"/>
    <col min="162" max="162" width="9.5703125" style="1" bestFit="1" customWidth="1"/>
    <col min="163" max="163" width="8.28515625" style="1" bestFit="1" customWidth="1"/>
    <col min="164" max="164" width="9.5703125" style="1" bestFit="1" customWidth="1"/>
    <col min="165" max="165" width="8.28515625" style="1" bestFit="1" customWidth="1"/>
    <col min="166" max="166" width="9.5703125" style="1" bestFit="1" customWidth="1"/>
    <col min="167" max="167" width="7.140625" style="1" bestFit="1" customWidth="1"/>
    <col min="168" max="168" width="9.5703125" style="1" bestFit="1" customWidth="1"/>
    <col min="169" max="169" width="7.140625" style="1" bestFit="1" customWidth="1"/>
    <col min="170" max="170" width="9.5703125" style="1" bestFit="1" customWidth="1"/>
    <col min="171" max="171" width="8.28515625" style="1" bestFit="1" customWidth="1"/>
    <col min="172" max="172" width="9.5703125" style="1" bestFit="1" customWidth="1"/>
    <col min="173" max="173" width="7.140625" style="1" bestFit="1" customWidth="1"/>
    <col min="174" max="174" width="10.5703125" style="1" customWidth="1"/>
    <col min="175" max="175" width="7.140625" style="1" bestFit="1" customWidth="1"/>
    <col min="176" max="176" width="9.5703125" style="1" bestFit="1" customWidth="1"/>
    <col min="177" max="177" width="7.140625" style="1" bestFit="1" customWidth="1"/>
    <col min="178" max="178" width="9.5703125" style="1" bestFit="1" customWidth="1"/>
    <col min="179" max="179" width="8.28515625" style="1" bestFit="1" customWidth="1"/>
    <col min="180" max="180" width="9.85546875" style="1" bestFit="1" customWidth="1"/>
    <col min="181" max="181" width="8.28515625" style="1" bestFit="1" customWidth="1"/>
    <col min="182" max="182" width="9.5703125" style="1" bestFit="1" customWidth="1"/>
    <col min="183" max="183" width="7.140625" style="1" bestFit="1" customWidth="1"/>
    <col min="184" max="184" width="9.5703125" style="1" bestFit="1" customWidth="1"/>
    <col min="185" max="185" width="7.140625" style="1" bestFit="1" customWidth="1"/>
    <col min="186" max="186" width="9.5703125" style="1" bestFit="1" customWidth="1"/>
    <col min="187" max="187" width="8.28515625" style="1" bestFit="1" customWidth="1"/>
    <col min="188" max="188" width="9.5703125" style="1" bestFit="1" customWidth="1"/>
    <col min="189" max="189" width="10.5703125" style="1" customWidth="1"/>
    <col min="190" max="190" width="9.85546875" style="1" bestFit="1" customWidth="1"/>
    <col min="191" max="191" width="7.140625" style="1" bestFit="1" customWidth="1"/>
    <col min="192" max="192" width="9.5703125" style="1" bestFit="1" customWidth="1"/>
    <col min="193" max="193" width="7.140625" style="1" bestFit="1" customWidth="1"/>
    <col min="194" max="194" width="9.5703125" style="1" bestFit="1" customWidth="1"/>
    <col min="195" max="195" width="8.28515625" style="1" bestFit="1" customWidth="1"/>
    <col min="196" max="196" width="9.85546875" style="1" bestFit="1" customWidth="1"/>
    <col min="197" max="197" width="8.28515625" style="1" bestFit="1" customWidth="1"/>
    <col min="198" max="198" width="12.28515625" style="1" customWidth="1"/>
    <col min="199" max="199" width="8.28515625" style="1" customWidth="1"/>
    <col min="200" max="200" width="9.5703125" style="1" bestFit="1" customWidth="1"/>
    <col min="201" max="201" width="7.140625" style="1" bestFit="1" customWidth="1"/>
    <col min="202" max="202" width="9.5703125" style="1" bestFit="1" customWidth="1"/>
    <col min="203" max="203" width="8.28515625" style="1" bestFit="1" customWidth="1"/>
    <col min="204" max="204" width="9.85546875" style="1" bestFit="1" customWidth="1"/>
    <col min="205" max="205" width="8.28515625" style="1" bestFit="1" customWidth="1"/>
    <col min="206" max="206" width="9.5703125" style="1" bestFit="1" customWidth="1"/>
    <col min="207" max="207" width="8.28515625" style="1" bestFit="1" customWidth="1"/>
    <col min="208" max="208" width="9.5703125" style="1" bestFit="1" customWidth="1"/>
    <col min="209" max="209" width="7.140625" style="1" bestFit="1" customWidth="1"/>
    <col min="210" max="210" width="9.5703125" style="1" bestFit="1" customWidth="1"/>
    <col min="211" max="211" width="9.85546875" style="1" bestFit="1" customWidth="1"/>
    <col min="212" max="212" width="9.5703125" style="1" bestFit="1" customWidth="1"/>
    <col min="213" max="213" width="8.140625" style="1" customWidth="1"/>
    <col min="214" max="214" width="9.5703125" style="1" bestFit="1" customWidth="1"/>
    <col min="215" max="215" width="8.28515625" style="1" bestFit="1" customWidth="1"/>
    <col min="216" max="216" width="12.28515625" style="1" bestFit="1" customWidth="1"/>
    <col min="217" max="217" width="7.140625" style="1" bestFit="1" customWidth="1"/>
    <col min="218" max="218" width="12.28515625" style="1" bestFit="1" customWidth="1"/>
    <col min="219" max="219" width="8.28515625" style="1" bestFit="1" customWidth="1"/>
    <col min="220" max="220" width="12.28515625" style="1" bestFit="1" customWidth="1"/>
    <col min="221" max="221" width="8.28515625" style="1" bestFit="1" customWidth="1"/>
    <col min="222" max="222" width="9.85546875" style="1" bestFit="1" customWidth="1"/>
    <col min="223" max="223" width="8.28515625" style="1" bestFit="1" customWidth="1"/>
    <col min="224" max="224" width="9.5703125" style="1" bestFit="1" customWidth="1"/>
    <col min="225" max="225" width="8.28515625" style="1" bestFit="1" customWidth="1"/>
    <col min="226" max="226" width="9.5703125" style="1" bestFit="1" customWidth="1"/>
    <col min="227" max="227" width="8.28515625" style="1" bestFit="1" customWidth="1"/>
    <col min="228" max="228" width="9.85546875" style="1" bestFit="1" customWidth="1"/>
    <col min="229" max="229" width="8.28515625" style="1" bestFit="1" customWidth="1"/>
    <col min="230" max="230" width="9.5703125" style="1" bestFit="1" customWidth="1"/>
    <col min="231" max="231" width="8.28515625" style="1" bestFit="1" customWidth="1"/>
    <col min="232" max="232" width="9.5703125" style="1" bestFit="1" customWidth="1"/>
    <col min="233" max="233" width="8.28515625" style="1" bestFit="1" customWidth="1"/>
    <col min="234" max="234" width="9.5703125" style="1" bestFit="1" customWidth="1"/>
    <col min="235" max="235" width="8.28515625" style="1" bestFit="1" customWidth="1"/>
    <col min="236" max="236" width="9.85546875" style="1" bestFit="1" customWidth="1"/>
    <col min="237" max="237" width="7.140625" style="1" bestFit="1" customWidth="1"/>
    <col min="238" max="238" width="12.28515625" style="1" customWidth="1"/>
    <col min="239" max="239" width="8.28515625" style="1" bestFit="1" customWidth="1"/>
    <col min="240" max="240" width="9.5703125" style="1" bestFit="1" customWidth="1"/>
    <col min="241" max="241" width="8.28515625" style="1" bestFit="1" customWidth="1"/>
    <col min="242" max="242" width="9.5703125" style="1" bestFit="1" customWidth="1"/>
    <col min="243" max="243" width="8.28515625" style="1" bestFit="1" customWidth="1"/>
    <col min="244" max="244" width="9.85546875" style="1" bestFit="1" customWidth="1"/>
    <col min="245" max="245" width="8.28515625" style="1" bestFit="1" customWidth="1"/>
    <col min="246" max="246" width="9.5703125" style="1" bestFit="1" customWidth="1"/>
    <col min="247" max="247" width="8.28515625" style="1" bestFit="1" customWidth="1"/>
    <col min="248" max="248" width="9.5703125" style="1" bestFit="1" customWidth="1"/>
    <col min="249" max="249" width="8.28515625" style="1" bestFit="1" customWidth="1"/>
    <col min="250" max="250" width="9.5703125" style="1" bestFit="1" customWidth="1"/>
    <col min="251" max="251" width="8.28515625" style="1" bestFit="1" customWidth="1"/>
    <col min="252" max="252" width="9.5703125" style="1" bestFit="1" customWidth="1"/>
    <col min="253" max="253" width="8.28515625" style="1" bestFit="1" customWidth="1"/>
    <col min="254" max="254" width="9.5703125" style="1" bestFit="1" customWidth="1"/>
    <col min="255" max="255" width="8.28515625" style="1" bestFit="1" customWidth="1"/>
    <col min="256" max="256" width="9.5703125" style="1" bestFit="1" customWidth="1"/>
    <col min="257" max="257" width="7.140625" style="1" bestFit="1" customWidth="1"/>
    <col min="258" max="258" width="9.5703125" style="1" bestFit="1" customWidth="1"/>
    <col min="259" max="259" width="8.28515625" style="1" bestFit="1" customWidth="1"/>
    <col min="260" max="260" width="9.5703125" style="1" bestFit="1" customWidth="1"/>
    <col min="261" max="261" width="11.140625" style="1" customWidth="1"/>
    <col min="262" max="262" width="11.42578125" style="1" customWidth="1"/>
    <col min="263" max="263" width="8.5703125" style="1" customWidth="1"/>
    <col min="264" max="264" width="10.140625" style="1" customWidth="1"/>
    <col min="265" max="265" width="9.42578125" style="1" customWidth="1"/>
    <col min="266" max="266" width="10.7109375" style="1" customWidth="1"/>
    <col min="267" max="267" width="10.85546875" style="1" customWidth="1"/>
    <col min="268" max="268" width="11.42578125" style="1" customWidth="1"/>
    <col min="269" max="269" width="10.42578125" style="1" customWidth="1"/>
    <col min="270" max="270" width="11" style="1" customWidth="1"/>
    <col min="271" max="271" width="10" style="1" customWidth="1"/>
    <col min="272" max="272" width="9.85546875" style="1" customWidth="1"/>
    <col min="273" max="273" width="10.140625" style="1" customWidth="1"/>
    <col min="274" max="274" width="9.140625" style="1" customWidth="1"/>
    <col min="275" max="275" width="11.5703125" style="1" customWidth="1"/>
    <col min="276" max="276" width="10.85546875" style="1" customWidth="1"/>
    <col min="277" max="277" width="12.42578125" style="84" customWidth="1"/>
    <col min="278" max="279" width="12.140625" style="84" customWidth="1"/>
    <col min="280" max="280" width="13.140625" style="84" customWidth="1"/>
    <col min="281" max="16384" width="9.140625" style="1"/>
  </cols>
  <sheetData>
    <row r="1" spans="1:280" ht="36" customHeight="1" x14ac:dyDescent="0.25">
      <c r="E1" s="173"/>
      <c r="F1" s="173"/>
      <c r="G1" s="109"/>
      <c r="H1" s="173"/>
      <c r="I1" s="173"/>
      <c r="J1" s="173"/>
    </row>
    <row r="2" spans="1:280" ht="21.75" customHeight="1" x14ac:dyDescent="0.25">
      <c r="E2" s="173"/>
      <c r="F2" s="173"/>
      <c r="G2" s="109"/>
      <c r="H2" s="173"/>
      <c r="I2" s="173"/>
      <c r="J2" s="173"/>
    </row>
    <row r="3" spans="1:280" ht="12.75" customHeight="1" x14ac:dyDescent="0.25">
      <c r="E3" s="173"/>
      <c r="F3" s="173"/>
      <c r="G3" s="109"/>
      <c r="H3" s="173"/>
      <c r="I3" s="173"/>
      <c r="J3" s="173"/>
    </row>
    <row r="4" spans="1:280" ht="40.5" customHeight="1" x14ac:dyDescent="0.25">
      <c r="A4" s="175" t="s">
        <v>145</v>
      </c>
      <c r="B4" s="175"/>
      <c r="C4" s="175"/>
      <c r="D4" s="175"/>
      <c r="E4" s="174"/>
      <c r="F4" s="174"/>
      <c r="G4" s="174"/>
      <c r="H4" s="174"/>
      <c r="I4" s="174"/>
      <c r="J4" s="174"/>
      <c r="K4" s="125"/>
      <c r="L4" s="125"/>
    </row>
    <row r="5" spans="1:280" ht="24" customHeight="1" x14ac:dyDescent="0.25">
      <c r="A5" s="177" t="s">
        <v>0</v>
      </c>
      <c r="B5" s="177" t="s">
        <v>1</v>
      </c>
      <c r="C5" s="177" t="s">
        <v>2</v>
      </c>
      <c r="D5" s="177" t="s">
        <v>3</v>
      </c>
      <c r="E5" s="176" t="s">
        <v>87</v>
      </c>
      <c r="F5" s="176"/>
      <c r="G5" s="176"/>
      <c r="H5" s="176"/>
      <c r="I5" s="176"/>
      <c r="J5" s="176"/>
      <c r="K5" s="176"/>
      <c r="L5" s="176"/>
      <c r="M5" s="176" t="s">
        <v>88</v>
      </c>
      <c r="N5" s="176"/>
      <c r="O5" s="176"/>
      <c r="P5" s="176"/>
      <c r="Q5" s="176"/>
      <c r="R5" s="176"/>
      <c r="S5" s="176"/>
      <c r="T5" s="176"/>
      <c r="U5" s="176" t="s">
        <v>89</v>
      </c>
      <c r="V5" s="176"/>
      <c r="W5" s="176"/>
      <c r="X5" s="176"/>
      <c r="Y5" s="176"/>
      <c r="Z5" s="176"/>
      <c r="AA5" s="176"/>
      <c r="AB5" s="176"/>
      <c r="AC5" s="176" t="s">
        <v>90</v>
      </c>
      <c r="AD5" s="176"/>
      <c r="AE5" s="176"/>
      <c r="AF5" s="176"/>
      <c r="AG5" s="176"/>
      <c r="AH5" s="176"/>
      <c r="AI5" s="176"/>
      <c r="AJ5" s="176"/>
      <c r="AK5" s="176" t="s">
        <v>91</v>
      </c>
      <c r="AL5" s="176"/>
      <c r="AM5" s="176"/>
      <c r="AN5" s="176"/>
      <c r="AO5" s="176"/>
      <c r="AP5" s="176"/>
      <c r="AQ5" s="176"/>
      <c r="AR5" s="176"/>
      <c r="AS5" s="176" t="s">
        <v>92</v>
      </c>
      <c r="AT5" s="176"/>
      <c r="AU5" s="176"/>
      <c r="AV5" s="176"/>
      <c r="AW5" s="176"/>
      <c r="AX5" s="176"/>
      <c r="AY5" s="176"/>
      <c r="AZ5" s="176"/>
      <c r="BA5" s="176" t="s">
        <v>93</v>
      </c>
      <c r="BB5" s="176"/>
      <c r="BC5" s="176"/>
      <c r="BD5" s="176"/>
      <c r="BE5" s="176"/>
      <c r="BF5" s="176"/>
      <c r="BG5" s="176"/>
      <c r="BH5" s="176"/>
      <c r="BI5" s="176" t="s">
        <v>94</v>
      </c>
      <c r="BJ5" s="176"/>
      <c r="BK5" s="176"/>
      <c r="BL5" s="176"/>
      <c r="BM5" s="176"/>
      <c r="BN5" s="176"/>
      <c r="BO5" s="176"/>
      <c r="BP5" s="176"/>
      <c r="BQ5" s="176" t="s">
        <v>95</v>
      </c>
      <c r="BR5" s="176"/>
      <c r="BS5" s="176"/>
      <c r="BT5" s="176"/>
      <c r="BU5" s="176"/>
      <c r="BV5" s="176"/>
      <c r="BW5" s="176"/>
      <c r="BX5" s="176"/>
      <c r="BY5" s="176" t="s">
        <v>96</v>
      </c>
      <c r="BZ5" s="176"/>
      <c r="CA5" s="176"/>
      <c r="CB5" s="176"/>
      <c r="CC5" s="176"/>
      <c r="CD5" s="176"/>
      <c r="CE5" s="176"/>
      <c r="CF5" s="176"/>
      <c r="CG5" s="176" t="s">
        <v>97</v>
      </c>
      <c r="CH5" s="176"/>
      <c r="CI5" s="176"/>
      <c r="CJ5" s="176"/>
      <c r="CK5" s="176"/>
      <c r="CL5" s="176"/>
      <c r="CM5" s="176"/>
      <c r="CN5" s="176"/>
      <c r="CO5" s="176" t="s">
        <v>98</v>
      </c>
      <c r="CP5" s="176"/>
      <c r="CQ5" s="176"/>
      <c r="CR5" s="176"/>
      <c r="CS5" s="176"/>
      <c r="CT5" s="176"/>
      <c r="CU5" s="176"/>
      <c r="CV5" s="176"/>
      <c r="CW5" s="176" t="s">
        <v>99</v>
      </c>
      <c r="CX5" s="176"/>
      <c r="CY5" s="176"/>
      <c r="CZ5" s="176"/>
      <c r="DA5" s="176"/>
      <c r="DB5" s="176"/>
      <c r="DC5" s="176"/>
      <c r="DD5" s="176"/>
      <c r="DE5" s="176" t="s">
        <v>100</v>
      </c>
      <c r="DF5" s="176"/>
      <c r="DG5" s="176"/>
      <c r="DH5" s="176"/>
      <c r="DI5" s="176"/>
      <c r="DJ5" s="176"/>
      <c r="DK5" s="176"/>
      <c r="DL5" s="176"/>
      <c r="DM5" s="176" t="s">
        <v>101</v>
      </c>
      <c r="DN5" s="176"/>
      <c r="DO5" s="176"/>
      <c r="DP5" s="176"/>
      <c r="DQ5" s="176"/>
      <c r="DR5" s="176"/>
      <c r="DS5" s="176"/>
      <c r="DT5" s="176"/>
      <c r="DU5" s="176" t="s">
        <v>102</v>
      </c>
      <c r="DV5" s="176"/>
      <c r="DW5" s="176"/>
      <c r="DX5" s="176"/>
      <c r="DY5" s="176"/>
      <c r="DZ5" s="176"/>
      <c r="EA5" s="176"/>
      <c r="EB5" s="176"/>
      <c r="EC5" s="176" t="s">
        <v>103</v>
      </c>
      <c r="ED5" s="176"/>
      <c r="EE5" s="176"/>
      <c r="EF5" s="176"/>
      <c r="EG5" s="176"/>
      <c r="EH5" s="176"/>
      <c r="EI5" s="176"/>
      <c r="EJ5" s="176"/>
      <c r="EK5" s="176" t="s">
        <v>104</v>
      </c>
      <c r="EL5" s="176"/>
      <c r="EM5" s="176"/>
      <c r="EN5" s="176"/>
      <c r="EO5" s="176"/>
      <c r="EP5" s="176"/>
      <c r="EQ5" s="176"/>
      <c r="ER5" s="176"/>
      <c r="ES5" s="176" t="s">
        <v>105</v>
      </c>
      <c r="ET5" s="176"/>
      <c r="EU5" s="176"/>
      <c r="EV5" s="176"/>
      <c r="EW5" s="176"/>
      <c r="EX5" s="176"/>
      <c r="EY5" s="176"/>
      <c r="EZ5" s="176"/>
      <c r="FA5" s="176" t="s">
        <v>106</v>
      </c>
      <c r="FB5" s="176"/>
      <c r="FC5" s="176"/>
      <c r="FD5" s="176"/>
      <c r="FE5" s="176"/>
      <c r="FF5" s="176"/>
      <c r="FG5" s="176"/>
      <c r="FH5" s="176"/>
      <c r="FI5" s="176" t="s">
        <v>107</v>
      </c>
      <c r="FJ5" s="176"/>
      <c r="FK5" s="176"/>
      <c r="FL5" s="176"/>
      <c r="FM5" s="176"/>
      <c r="FN5" s="176"/>
      <c r="FO5" s="176"/>
      <c r="FP5" s="176"/>
      <c r="FQ5" s="176" t="s">
        <v>108</v>
      </c>
      <c r="FR5" s="176"/>
      <c r="FS5" s="176"/>
      <c r="FT5" s="176"/>
      <c r="FU5" s="176"/>
      <c r="FV5" s="176"/>
      <c r="FW5" s="176"/>
      <c r="FX5" s="176"/>
      <c r="FY5" s="176" t="s">
        <v>109</v>
      </c>
      <c r="FZ5" s="176"/>
      <c r="GA5" s="176"/>
      <c r="GB5" s="176"/>
      <c r="GC5" s="176"/>
      <c r="GD5" s="176"/>
      <c r="GE5" s="176"/>
      <c r="GF5" s="176"/>
      <c r="GG5" s="176" t="s">
        <v>110</v>
      </c>
      <c r="GH5" s="176"/>
      <c r="GI5" s="176"/>
      <c r="GJ5" s="176"/>
      <c r="GK5" s="176"/>
      <c r="GL5" s="176"/>
      <c r="GM5" s="176"/>
      <c r="GN5" s="176"/>
      <c r="GO5" s="176" t="s">
        <v>111</v>
      </c>
      <c r="GP5" s="176"/>
      <c r="GQ5" s="176"/>
      <c r="GR5" s="176"/>
      <c r="GS5" s="176"/>
      <c r="GT5" s="176"/>
      <c r="GU5" s="176"/>
      <c r="GV5" s="176"/>
      <c r="GW5" s="176" t="s">
        <v>112</v>
      </c>
      <c r="GX5" s="176"/>
      <c r="GY5" s="176"/>
      <c r="GZ5" s="176"/>
      <c r="HA5" s="176"/>
      <c r="HB5" s="176"/>
      <c r="HC5" s="176"/>
      <c r="HD5" s="176"/>
      <c r="HE5" s="176" t="s">
        <v>113</v>
      </c>
      <c r="HF5" s="176"/>
      <c r="HG5" s="176"/>
      <c r="HH5" s="176"/>
      <c r="HI5" s="176"/>
      <c r="HJ5" s="176"/>
      <c r="HK5" s="176"/>
      <c r="HL5" s="176"/>
      <c r="HM5" s="176" t="s">
        <v>114</v>
      </c>
      <c r="HN5" s="176"/>
      <c r="HO5" s="176"/>
      <c r="HP5" s="176"/>
      <c r="HQ5" s="176"/>
      <c r="HR5" s="176"/>
      <c r="HS5" s="176"/>
      <c r="HT5" s="176"/>
      <c r="HU5" s="176" t="s">
        <v>115</v>
      </c>
      <c r="HV5" s="176"/>
      <c r="HW5" s="176"/>
      <c r="HX5" s="176"/>
      <c r="HY5" s="176"/>
      <c r="HZ5" s="176"/>
      <c r="IA5" s="176"/>
      <c r="IB5" s="176"/>
      <c r="IC5" s="176" t="s">
        <v>116</v>
      </c>
      <c r="ID5" s="176"/>
      <c r="IE5" s="176"/>
      <c r="IF5" s="176"/>
      <c r="IG5" s="176"/>
      <c r="IH5" s="176"/>
      <c r="II5" s="176"/>
      <c r="IJ5" s="176"/>
      <c r="IK5" s="176" t="s">
        <v>117</v>
      </c>
      <c r="IL5" s="176"/>
      <c r="IM5" s="176"/>
      <c r="IN5" s="176"/>
      <c r="IO5" s="176"/>
      <c r="IP5" s="176"/>
      <c r="IQ5" s="176"/>
      <c r="IR5" s="176"/>
      <c r="IS5" s="176" t="s">
        <v>118</v>
      </c>
      <c r="IT5" s="176"/>
      <c r="IU5" s="176"/>
      <c r="IV5" s="176"/>
      <c r="IW5" s="176"/>
      <c r="IX5" s="176"/>
      <c r="IY5" s="176"/>
      <c r="IZ5" s="176"/>
      <c r="JA5" s="176" t="s">
        <v>122</v>
      </c>
      <c r="JB5" s="176"/>
      <c r="JC5" s="176"/>
      <c r="JD5" s="176"/>
      <c r="JE5" s="176"/>
      <c r="JF5" s="176"/>
      <c r="JG5" s="176"/>
      <c r="JH5" s="176"/>
      <c r="JI5" s="176" t="s">
        <v>119</v>
      </c>
      <c r="JJ5" s="176"/>
      <c r="JK5" s="176"/>
      <c r="JL5" s="176"/>
      <c r="JM5" s="176"/>
      <c r="JN5" s="176"/>
      <c r="JO5" s="176"/>
      <c r="JP5" s="176"/>
    </row>
    <row r="6" spans="1:280" s="2" customFormat="1" ht="27.75" customHeight="1" x14ac:dyDescent="0.25">
      <c r="A6" s="177"/>
      <c r="B6" s="177"/>
      <c r="C6" s="177"/>
      <c r="D6" s="177"/>
      <c r="E6" s="178" t="s">
        <v>84</v>
      </c>
      <c r="F6" s="178"/>
      <c r="G6" s="179" t="s">
        <v>86</v>
      </c>
      <c r="H6" s="179"/>
      <c r="I6" s="179" t="s">
        <v>85</v>
      </c>
      <c r="J6" s="179"/>
      <c r="K6" s="180" t="s">
        <v>4</v>
      </c>
      <c r="L6" s="180"/>
      <c r="M6" s="178" t="s">
        <v>84</v>
      </c>
      <c r="N6" s="178"/>
      <c r="O6" s="179" t="s">
        <v>86</v>
      </c>
      <c r="P6" s="179"/>
      <c r="Q6" s="179" t="s">
        <v>85</v>
      </c>
      <c r="R6" s="179"/>
      <c r="S6" s="180" t="s">
        <v>4</v>
      </c>
      <c r="T6" s="180"/>
      <c r="U6" s="178" t="s">
        <v>84</v>
      </c>
      <c r="V6" s="178"/>
      <c r="W6" s="179" t="s">
        <v>86</v>
      </c>
      <c r="X6" s="179"/>
      <c r="Y6" s="179" t="s">
        <v>85</v>
      </c>
      <c r="Z6" s="179"/>
      <c r="AA6" s="180" t="s">
        <v>4</v>
      </c>
      <c r="AB6" s="180"/>
      <c r="AC6" s="178" t="s">
        <v>84</v>
      </c>
      <c r="AD6" s="178"/>
      <c r="AE6" s="179" t="s">
        <v>86</v>
      </c>
      <c r="AF6" s="179"/>
      <c r="AG6" s="179" t="s">
        <v>85</v>
      </c>
      <c r="AH6" s="179"/>
      <c r="AI6" s="180" t="s">
        <v>4</v>
      </c>
      <c r="AJ6" s="180"/>
      <c r="AK6" s="178" t="s">
        <v>84</v>
      </c>
      <c r="AL6" s="178"/>
      <c r="AM6" s="179" t="s">
        <v>86</v>
      </c>
      <c r="AN6" s="179"/>
      <c r="AO6" s="179" t="s">
        <v>85</v>
      </c>
      <c r="AP6" s="179"/>
      <c r="AQ6" s="180" t="s">
        <v>4</v>
      </c>
      <c r="AR6" s="180"/>
      <c r="AS6" s="178" t="s">
        <v>84</v>
      </c>
      <c r="AT6" s="178"/>
      <c r="AU6" s="179" t="s">
        <v>86</v>
      </c>
      <c r="AV6" s="179"/>
      <c r="AW6" s="179" t="s">
        <v>85</v>
      </c>
      <c r="AX6" s="179"/>
      <c r="AY6" s="180" t="s">
        <v>4</v>
      </c>
      <c r="AZ6" s="180"/>
      <c r="BA6" s="178" t="s">
        <v>84</v>
      </c>
      <c r="BB6" s="178"/>
      <c r="BC6" s="179" t="s">
        <v>86</v>
      </c>
      <c r="BD6" s="179"/>
      <c r="BE6" s="179" t="s">
        <v>85</v>
      </c>
      <c r="BF6" s="179"/>
      <c r="BG6" s="180" t="s">
        <v>4</v>
      </c>
      <c r="BH6" s="180"/>
      <c r="BI6" s="178" t="s">
        <v>84</v>
      </c>
      <c r="BJ6" s="178"/>
      <c r="BK6" s="179" t="s">
        <v>86</v>
      </c>
      <c r="BL6" s="179"/>
      <c r="BM6" s="179" t="s">
        <v>85</v>
      </c>
      <c r="BN6" s="179"/>
      <c r="BO6" s="180" t="s">
        <v>4</v>
      </c>
      <c r="BP6" s="180"/>
      <c r="BQ6" s="178" t="s">
        <v>84</v>
      </c>
      <c r="BR6" s="178"/>
      <c r="BS6" s="179" t="s">
        <v>86</v>
      </c>
      <c r="BT6" s="179"/>
      <c r="BU6" s="179" t="s">
        <v>85</v>
      </c>
      <c r="BV6" s="179"/>
      <c r="BW6" s="180" t="s">
        <v>4</v>
      </c>
      <c r="BX6" s="180"/>
      <c r="BY6" s="178" t="s">
        <v>84</v>
      </c>
      <c r="BZ6" s="178"/>
      <c r="CA6" s="179" t="s">
        <v>86</v>
      </c>
      <c r="CB6" s="179"/>
      <c r="CC6" s="179" t="s">
        <v>85</v>
      </c>
      <c r="CD6" s="179"/>
      <c r="CE6" s="180" t="s">
        <v>4</v>
      </c>
      <c r="CF6" s="180"/>
      <c r="CG6" s="178" t="s">
        <v>84</v>
      </c>
      <c r="CH6" s="178"/>
      <c r="CI6" s="179" t="s">
        <v>86</v>
      </c>
      <c r="CJ6" s="179"/>
      <c r="CK6" s="179" t="s">
        <v>85</v>
      </c>
      <c r="CL6" s="179"/>
      <c r="CM6" s="180" t="s">
        <v>4</v>
      </c>
      <c r="CN6" s="180"/>
      <c r="CO6" s="178" t="s">
        <v>84</v>
      </c>
      <c r="CP6" s="178"/>
      <c r="CQ6" s="179" t="s">
        <v>86</v>
      </c>
      <c r="CR6" s="179"/>
      <c r="CS6" s="179" t="s">
        <v>85</v>
      </c>
      <c r="CT6" s="179"/>
      <c r="CU6" s="180" t="s">
        <v>4</v>
      </c>
      <c r="CV6" s="180"/>
      <c r="CW6" s="178" t="s">
        <v>84</v>
      </c>
      <c r="CX6" s="178"/>
      <c r="CY6" s="179" t="s">
        <v>86</v>
      </c>
      <c r="CZ6" s="179"/>
      <c r="DA6" s="179" t="s">
        <v>85</v>
      </c>
      <c r="DB6" s="179"/>
      <c r="DC6" s="180" t="s">
        <v>4</v>
      </c>
      <c r="DD6" s="180"/>
      <c r="DE6" s="178" t="s">
        <v>84</v>
      </c>
      <c r="DF6" s="178"/>
      <c r="DG6" s="179" t="s">
        <v>86</v>
      </c>
      <c r="DH6" s="179"/>
      <c r="DI6" s="179" t="s">
        <v>85</v>
      </c>
      <c r="DJ6" s="179"/>
      <c r="DK6" s="180" t="s">
        <v>4</v>
      </c>
      <c r="DL6" s="180"/>
      <c r="DM6" s="178" t="s">
        <v>84</v>
      </c>
      <c r="DN6" s="178"/>
      <c r="DO6" s="179" t="s">
        <v>86</v>
      </c>
      <c r="DP6" s="179"/>
      <c r="DQ6" s="179" t="s">
        <v>85</v>
      </c>
      <c r="DR6" s="179"/>
      <c r="DS6" s="180" t="s">
        <v>4</v>
      </c>
      <c r="DT6" s="180"/>
      <c r="DU6" s="178" t="s">
        <v>84</v>
      </c>
      <c r="DV6" s="178"/>
      <c r="DW6" s="179" t="s">
        <v>86</v>
      </c>
      <c r="DX6" s="179"/>
      <c r="DY6" s="179" t="s">
        <v>85</v>
      </c>
      <c r="DZ6" s="179"/>
      <c r="EA6" s="180" t="s">
        <v>4</v>
      </c>
      <c r="EB6" s="180"/>
      <c r="EC6" s="178" t="s">
        <v>84</v>
      </c>
      <c r="ED6" s="178"/>
      <c r="EE6" s="179" t="s">
        <v>86</v>
      </c>
      <c r="EF6" s="179"/>
      <c r="EG6" s="179" t="s">
        <v>85</v>
      </c>
      <c r="EH6" s="179"/>
      <c r="EI6" s="180" t="s">
        <v>4</v>
      </c>
      <c r="EJ6" s="180"/>
      <c r="EK6" s="178" t="s">
        <v>84</v>
      </c>
      <c r="EL6" s="178"/>
      <c r="EM6" s="179" t="s">
        <v>86</v>
      </c>
      <c r="EN6" s="179"/>
      <c r="EO6" s="179" t="s">
        <v>85</v>
      </c>
      <c r="EP6" s="179"/>
      <c r="EQ6" s="180" t="s">
        <v>4</v>
      </c>
      <c r="ER6" s="180"/>
      <c r="ES6" s="178" t="s">
        <v>84</v>
      </c>
      <c r="ET6" s="178"/>
      <c r="EU6" s="179" t="s">
        <v>86</v>
      </c>
      <c r="EV6" s="179"/>
      <c r="EW6" s="179" t="s">
        <v>85</v>
      </c>
      <c r="EX6" s="179"/>
      <c r="EY6" s="180" t="s">
        <v>4</v>
      </c>
      <c r="EZ6" s="180"/>
      <c r="FA6" s="178" t="s">
        <v>84</v>
      </c>
      <c r="FB6" s="178"/>
      <c r="FC6" s="179" t="s">
        <v>86</v>
      </c>
      <c r="FD6" s="179"/>
      <c r="FE6" s="179" t="s">
        <v>85</v>
      </c>
      <c r="FF6" s="179"/>
      <c r="FG6" s="180" t="s">
        <v>4</v>
      </c>
      <c r="FH6" s="180"/>
      <c r="FI6" s="178" t="s">
        <v>84</v>
      </c>
      <c r="FJ6" s="178"/>
      <c r="FK6" s="179" t="s">
        <v>86</v>
      </c>
      <c r="FL6" s="179"/>
      <c r="FM6" s="179" t="s">
        <v>85</v>
      </c>
      <c r="FN6" s="179"/>
      <c r="FO6" s="180" t="s">
        <v>4</v>
      </c>
      <c r="FP6" s="180"/>
      <c r="FQ6" s="178" t="s">
        <v>84</v>
      </c>
      <c r="FR6" s="178"/>
      <c r="FS6" s="179" t="s">
        <v>86</v>
      </c>
      <c r="FT6" s="179"/>
      <c r="FU6" s="179" t="s">
        <v>85</v>
      </c>
      <c r="FV6" s="179"/>
      <c r="FW6" s="180" t="s">
        <v>4</v>
      </c>
      <c r="FX6" s="180"/>
      <c r="FY6" s="178" t="s">
        <v>84</v>
      </c>
      <c r="FZ6" s="178"/>
      <c r="GA6" s="179" t="s">
        <v>86</v>
      </c>
      <c r="GB6" s="179"/>
      <c r="GC6" s="179" t="s">
        <v>85</v>
      </c>
      <c r="GD6" s="179"/>
      <c r="GE6" s="180" t="s">
        <v>4</v>
      </c>
      <c r="GF6" s="180"/>
      <c r="GG6" s="178" t="s">
        <v>84</v>
      </c>
      <c r="GH6" s="178"/>
      <c r="GI6" s="179" t="s">
        <v>86</v>
      </c>
      <c r="GJ6" s="179"/>
      <c r="GK6" s="179" t="s">
        <v>85</v>
      </c>
      <c r="GL6" s="179"/>
      <c r="GM6" s="180" t="s">
        <v>4</v>
      </c>
      <c r="GN6" s="180"/>
      <c r="GO6" s="178" t="s">
        <v>84</v>
      </c>
      <c r="GP6" s="178"/>
      <c r="GQ6" s="179" t="s">
        <v>86</v>
      </c>
      <c r="GR6" s="179"/>
      <c r="GS6" s="179" t="s">
        <v>85</v>
      </c>
      <c r="GT6" s="179"/>
      <c r="GU6" s="180" t="s">
        <v>4</v>
      </c>
      <c r="GV6" s="180"/>
      <c r="GW6" s="178" t="s">
        <v>84</v>
      </c>
      <c r="GX6" s="178"/>
      <c r="GY6" s="179" t="s">
        <v>86</v>
      </c>
      <c r="GZ6" s="179"/>
      <c r="HA6" s="179" t="s">
        <v>85</v>
      </c>
      <c r="HB6" s="179"/>
      <c r="HC6" s="180" t="s">
        <v>4</v>
      </c>
      <c r="HD6" s="180"/>
      <c r="HE6" s="178" t="s">
        <v>84</v>
      </c>
      <c r="HF6" s="178"/>
      <c r="HG6" s="179" t="s">
        <v>86</v>
      </c>
      <c r="HH6" s="179"/>
      <c r="HI6" s="179" t="s">
        <v>85</v>
      </c>
      <c r="HJ6" s="179"/>
      <c r="HK6" s="180" t="s">
        <v>4</v>
      </c>
      <c r="HL6" s="180"/>
      <c r="HM6" s="178" t="s">
        <v>84</v>
      </c>
      <c r="HN6" s="178"/>
      <c r="HO6" s="179" t="s">
        <v>86</v>
      </c>
      <c r="HP6" s="179"/>
      <c r="HQ6" s="179" t="s">
        <v>85</v>
      </c>
      <c r="HR6" s="179"/>
      <c r="HS6" s="180" t="s">
        <v>4</v>
      </c>
      <c r="HT6" s="180"/>
      <c r="HU6" s="178" t="s">
        <v>84</v>
      </c>
      <c r="HV6" s="178"/>
      <c r="HW6" s="179" t="s">
        <v>86</v>
      </c>
      <c r="HX6" s="179"/>
      <c r="HY6" s="179" t="s">
        <v>85</v>
      </c>
      <c r="HZ6" s="179"/>
      <c r="IA6" s="180" t="s">
        <v>4</v>
      </c>
      <c r="IB6" s="180"/>
      <c r="IC6" s="178" t="s">
        <v>84</v>
      </c>
      <c r="ID6" s="178"/>
      <c r="IE6" s="179" t="s">
        <v>86</v>
      </c>
      <c r="IF6" s="179"/>
      <c r="IG6" s="179" t="s">
        <v>85</v>
      </c>
      <c r="IH6" s="179"/>
      <c r="II6" s="180" t="s">
        <v>4</v>
      </c>
      <c r="IJ6" s="180"/>
      <c r="IK6" s="178" t="s">
        <v>84</v>
      </c>
      <c r="IL6" s="178"/>
      <c r="IM6" s="179" t="s">
        <v>86</v>
      </c>
      <c r="IN6" s="179"/>
      <c r="IO6" s="179" t="s">
        <v>85</v>
      </c>
      <c r="IP6" s="179"/>
      <c r="IQ6" s="180" t="s">
        <v>4</v>
      </c>
      <c r="IR6" s="180"/>
      <c r="IS6" s="178" t="s">
        <v>84</v>
      </c>
      <c r="IT6" s="178"/>
      <c r="IU6" s="179" t="s">
        <v>86</v>
      </c>
      <c r="IV6" s="179"/>
      <c r="IW6" s="179" t="s">
        <v>85</v>
      </c>
      <c r="IX6" s="179"/>
      <c r="IY6" s="180" t="s">
        <v>4</v>
      </c>
      <c r="IZ6" s="180"/>
      <c r="JA6" s="178" t="s">
        <v>84</v>
      </c>
      <c r="JB6" s="178"/>
      <c r="JC6" s="179" t="s">
        <v>86</v>
      </c>
      <c r="JD6" s="179"/>
      <c r="JE6" s="179" t="s">
        <v>85</v>
      </c>
      <c r="JF6" s="179"/>
      <c r="JG6" s="180" t="s">
        <v>4</v>
      </c>
      <c r="JH6" s="180"/>
      <c r="JI6" s="178" t="s">
        <v>84</v>
      </c>
      <c r="JJ6" s="178"/>
      <c r="JK6" s="179" t="s">
        <v>86</v>
      </c>
      <c r="JL6" s="179"/>
      <c r="JM6" s="179" t="s">
        <v>85</v>
      </c>
      <c r="JN6" s="179"/>
      <c r="JO6" s="180" t="s">
        <v>4</v>
      </c>
      <c r="JP6" s="180"/>
      <c r="JQ6" s="84"/>
      <c r="JR6" s="84"/>
      <c r="JS6" s="84"/>
      <c r="JT6" s="84"/>
    </row>
    <row r="7" spans="1:280" ht="37.5" customHeight="1" x14ac:dyDescent="0.25">
      <c r="A7" s="177"/>
      <c r="B7" s="177"/>
      <c r="C7" s="177"/>
      <c r="D7" s="177"/>
      <c r="E7" s="3" t="s">
        <v>5</v>
      </c>
      <c r="F7" s="3" t="s">
        <v>6</v>
      </c>
      <c r="G7" s="3" t="s">
        <v>5</v>
      </c>
      <c r="H7" s="3" t="s">
        <v>6</v>
      </c>
      <c r="I7" s="3" t="s">
        <v>5</v>
      </c>
      <c r="J7" s="3" t="s">
        <v>6</v>
      </c>
      <c r="K7" s="3" t="s">
        <v>5</v>
      </c>
      <c r="L7" s="3" t="s">
        <v>6</v>
      </c>
      <c r="M7" s="3" t="s">
        <v>5</v>
      </c>
      <c r="N7" s="3" t="s">
        <v>6</v>
      </c>
      <c r="O7" s="3" t="s">
        <v>5</v>
      </c>
      <c r="P7" s="3" t="s">
        <v>6</v>
      </c>
      <c r="Q7" s="3" t="s">
        <v>5</v>
      </c>
      <c r="R7" s="3" t="s">
        <v>6</v>
      </c>
      <c r="S7" s="3" t="s">
        <v>5</v>
      </c>
      <c r="T7" s="3" t="s">
        <v>6</v>
      </c>
      <c r="U7" s="3" t="s">
        <v>5</v>
      </c>
      <c r="V7" s="3" t="s">
        <v>6</v>
      </c>
      <c r="W7" s="3" t="s">
        <v>5</v>
      </c>
      <c r="X7" s="3" t="s">
        <v>6</v>
      </c>
      <c r="Y7" s="3" t="s">
        <v>5</v>
      </c>
      <c r="Z7" s="3" t="s">
        <v>6</v>
      </c>
      <c r="AA7" s="3" t="s">
        <v>5</v>
      </c>
      <c r="AB7" s="3" t="s">
        <v>6</v>
      </c>
      <c r="AC7" s="3" t="s">
        <v>5</v>
      </c>
      <c r="AD7" s="3" t="s">
        <v>6</v>
      </c>
      <c r="AE7" s="3" t="s">
        <v>5</v>
      </c>
      <c r="AF7" s="3" t="s">
        <v>6</v>
      </c>
      <c r="AG7" s="3" t="s">
        <v>5</v>
      </c>
      <c r="AH7" s="3" t="s">
        <v>6</v>
      </c>
      <c r="AI7" s="3" t="s">
        <v>5</v>
      </c>
      <c r="AJ7" s="3" t="s">
        <v>6</v>
      </c>
      <c r="AK7" s="3" t="s">
        <v>5</v>
      </c>
      <c r="AL7" s="3" t="s">
        <v>6</v>
      </c>
      <c r="AM7" s="3" t="s">
        <v>5</v>
      </c>
      <c r="AN7" s="3" t="s">
        <v>6</v>
      </c>
      <c r="AO7" s="3" t="s">
        <v>5</v>
      </c>
      <c r="AP7" s="3" t="s">
        <v>6</v>
      </c>
      <c r="AQ7" s="3" t="s">
        <v>5</v>
      </c>
      <c r="AR7" s="3" t="s">
        <v>6</v>
      </c>
      <c r="AS7" s="3" t="s">
        <v>5</v>
      </c>
      <c r="AT7" s="3" t="s">
        <v>6</v>
      </c>
      <c r="AU7" s="3" t="s">
        <v>5</v>
      </c>
      <c r="AV7" s="3" t="s">
        <v>6</v>
      </c>
      <c r="AW7" s="3" t="s">
        <v>5</v>
      </c>
      <c r="AX7" s="3" t="s">
        <v>6</v>
      </c>
      <c r="AY7" s="3" t="s">
        <v>5</v>
      </c>
      <c r="AZ7" s="3" t="s">
        <v>6</v>
      </c>
      <c r="BA7" s="3" t="s">
        <v>5</v>
      </c>
      <c r="BB7" s="3" t="s">
        <v>6</v>
      </c>
      <c r="BC7" s="3" t="s">
        <v>5</v>
      </c>
      <c r="BD7" s="3" t="s">
        <v>6</v>
      </c>
      <c r="BE7" s="3" t="s">
        <v>5</v>
      </c>
      <c r="BF7" s="3" t="s">
        <v>6</v>
      </c>
      <c r="BG7" s="3" t="s">
        <v>5</v>
      </c>
      <c r="BH7" s="3" t="s">
        <v>6</v>
      </c>
      <c r="BI7" s="3" t="s">
        <v>5</v>
      </c>
      <c r="BJ7" s="3" t="s">
        <v>6</v>
      </c>
      <c r="BK7" s="3" t="s">
        <v>5</v>
      </c>
      <c r="BL7" s="3" t="s">
        <v>6</v>
      </c>
      <c r="BM7" s="3" t="s">
        <v>5</v>
      </c>
      <c r="BN7" s="3" t="s">
        <v>6</v>
      </c>
      <c r="BO7" s="3" t="s">
        <v>5</v>
      </c>
      <c r="BP7" s="3" t="s">
        <v>6</v>
      </c>
      <c r="BQ7" s="3" t="s">
        <v>5</v>
      </c>
      <c r="BR7" s="3" t="s">
        <v>6</v>
      </c>
      <c r="BS7" s="3" t="s">
        <v>5</v>
      </c>
      <c r="BT7" s="3" t="s">
        <v>6</v>
      </c>
      <c r="BU7" s="3" t="s">
        <v>5</v>
      </c>
      <c r="BV7" s="3" t="s">
        <v>6</v>
      </c>
      <c r="BW7" s="3" t="s">
        <v>5</v>
      </c>
      <c r="BX7" s="3" t="s">
        <v>6</v>
      </c>
      <c r="BY7" s="3" t="s">
        <v>5</v>
      </c>
      <c r="BZ7" s="3" t="s">
        <v>6</v>
      </c>
      <c r="CA7" s="3" t="s">
        <v>5</v>
      </c>
      <c r="CB7" s="3" t="s">
        <v>6</v>
      </c>
      <c r="CC7" s="3" t="s">
        <v>5</v>
      </c>
      <c r="CD7" s="3" t="s">
        <v>6</v>
      </c>
      <c r="CE7" s="3" t="s">
        <v>5</v>
      </c>
      <c r="CF7" s="3" t="s">
        <v>6</v>
      </c>
      <c r="CG7" s="3" t="s">
        <v>5</v>
      </c>
      <c r="CH7" s="3" t="s">
        <v>6</v>
      </c>
      <c r="CI7" s="3" t="s">
        <v>5</v>
      </c>
      <c r="CJ7" s="3" t="s">
        <v>6</v>
      </c>
      <c r="CK7" s="3" t="s">
        <v>5</v>
      </c>
      <c r="CL7" s="3" t="s">
        <v>6</v>
      </c>
      <c r="CM7" s="3" t="s">
        <v>5</v>
      </c>
      <c r="CN7" s="3" t="s">
        <v>6</v>
      </c>
      <c r="CO7" s="3" t="s">
        <v>5</v>
      </c>
      <c r="CP7" s="3" t="s">
        <v>6</v>
      </c>
      <c r="CQ7" s="3" t="s">
        <v>5</v>
      </c>
      <c r="CR7" s="3" t="s">
        <v>6</v>
      </c>
      <c r="CS7" s="3" t="s">
        <v>5</v>
      </c>
      <c r="CT7" s="3" t="s">
        <v>6</v>
      </c>
      <c r="CU7" s="3" t="s">
        <v>5</v>
      </c>
      <c r="CV7" s="3" t="s">
        <v>6</v>
      </c>
      <c r="CW7" s="3" t="s">
        <v>5</v>
      </c>
      <c r="CX7" s="3" t="s">
        <v>6</v>
      </c>
      <c r="CY7" s="3" t="s">
        <v>5</v>
      </c>
      <c r="CZ7" s="3" t="s">
        <v>6</v>
      </c>
      <c r="DA7" s="3" t="s">
        <v>5</v>
      </c>
      <c r="DB7" s="3" t="s">
        <v>6</v>
      </c>
      <c r="DC7" s="3" t="s">
        <v>5</v>
      </c>
      <c r="DD7" s="3" t="s">
        <v>6</v>
      </c>
      <c r="DE7" s="3" t="s">
        <v>5</v>
      </c>
      <c r="DF7" s="3" t="s">
        <v>6</v>
      </c>
      <c r="DG7" s="3" t="s">
        <v>5</v>
      </c>
      <c r="DH7" s="3" t="s">
        <v>6</v>
      </c>
      <c r="DI7" s="3" t="s">
        <v>5</v>
      </c>
      <c r="DJ7" s="3" t="s">
        <v>6</v>
      </c>
      <c r="DK7" s="3" t="s">
        <v>5</v>
      </c>
      <c r="DL7" s="3" t="s">
        <v>6</v>
      </c>
      <c r="DM7" s="3" t="s">
        <v>5</v>
      </c>
      <c r="DN7" s="3" t="s">
        <v>6</v>
      </c>
      <c r="DO7" s="3" t="s">
        <v>5</v>
      </c>
      <c r="DP7" s="3" t="s">
        <v>6</v>
      </c>
      <c r="DQ7" s="3" t="s">
        <v>5</v>
      </c>
      <c r="DR7" s="3" t="s">
        <v>6</v>
      </c>
      <c r="DS7" s="3" t="s">
        <v>5</v>
      </c>
      <c r="DT7" s="3" t="s">
        <v>6</v>
      </c>
      <c r="DU7" s="3" t="s">
        <v>5</v>
      </c>
      <c r="DV7" s="3" t="s">
        <v>6</v>
      </c>
      <c r="DW7" s="3" t="s">
        <v>5</v>
      </c>
      <c r="DX7" s="3" t="s">
        <v>6</v>
      </c>
      <c r="DY7" s="3" t="s">
        <v>5</v>
      </c>
      <c r="DZ7" s="3" t="s">
        <v>6</v>
      </c>
      <c r="EA7" s="3" t="s">
        <v>5</v>
      </c>
      <c r="EB7" s="3" t="s">
        <v>6</v>
      </c>
      <c r="EC7" s="3" t="s">
        <v>5</v>
      </c>
      <c r="ED7" s="3" t="s">
        <v>6</v>
      </c>
      <c r="EE7" s="3" t="s">
        <v>5</v>
      </c>
      <c r="EF7" s="3" t="s">
        <v>6</v>
      </c>
      <c r="EG7" s="3" t="s">
        <v>5</v>
      </c>
      <c r="EH7" s="3" t="s">
        <v>6</v>
      </c>
      <c r="EI7" s="3" t="s">
        <v>5</v>
      </c>
      <c r="EJ7" s="3" t="s">
        <v>6</v>
      </c>
      <c r="EK7" s="3" t="s">
        <v>5</v>
      </c>
      <c r="EL7" s="3" t="s">
        <v>6</v>
      </c>
      <c r="EM7" s="3" t="s">
        <v>5</v>
      </c>
      <c r="EN7" s="3" t="s">
        <v>6</v>
      </c>
      <c r="EO7" s="3" t="s">
        <v>5</v>
      </c>
      <c r="EP7" s="3" t="s">
        <v>6</v>
      </c>
      <c r="EQ7" s="3" t="s">
        <v>5</v>
      </c>
      <c r="ER7" s="3" t="s">
        <v>6</v>
      </c>
      <c r="ES7" s="3" t="s">
        <v>5</v>
      </c>
      <c r="ET7" s="3" t="s">
        <v>6</v>
      </c>
      <c r="EU7" s="3" t="s">
        <v>5</v>
      </c>
      <c r="EV7" s="3" t="s">
        <v>6</v>
      </c>
      <c r="EW7" s="3" t="s">
        <v>5</v>
      </c>
      <c r="EX7" s="3" t="s">
        <v>6</v>
      </c>
      <c r="EY7" s="3" t="s">
        <v>5</v>
      </c>
      <c r="EZ7" s="3" t="s">
        <v>6</v>
      </c>
      <c r="FA7" s="3" t="s">
        <v>5</v>
      </c>
      <c r="FB7" s="3" t="s">
        <v>6</v>
      </c>
      <c r="FC7" s="3" t="s">
        <v>5</v>
      </c>
      <c r="FD7" s="3" t="s">
        <v>6</v>
      </c>
      <c r="FE7" s="3" t="s">
        <v>5</v>
      </c>
      <c r="FF7" s="3" t="s">
        <v>6</v>
      </c>
      <c r="FG7" s="3" t="s">
        <v>5</v>
      </c>
      <c r="FH7" s="3" t="s">
        <v>6</v>
      </c>
      <c r="FI7" s="3" t="s">
        <v>5</v>
      </c>
      <c r="FJ7" s="3" t="s">
        <v>6</v>
      </c>
      <c r="FK7" s="3" t="s">
        <v>5</v>
      </c>
      <c r="FL7" s="3" t="s">
        <v>6</v>
      </c>
      <c r="FM7" s="3" t="s">
        <v>5</v>
      </c>
      <c r="FN7" s="3" t="s">
        <v>6</v>
      </c>
      <c r="FO7" s="3" t="s">
        <v>5</v>
      </c>
      <c r="FP7" s="3" t="s">
        <v>6</v>
      </c>
      <c r="FQ7" s="3" t="s">
        <v>5</v>
      </c>
      <c r="FR7" s="3" t="s">
        <v>6</v>
      </c>
      <c r="FS7" s="3" t="s">
        <v>5</v>
      </c>
      <c r="FT7" s="3" t="s">
        <v>6</v>
      </c>
      <c r="FU7" s="3" t="s">
        <v>5</v>
      </c>
      <c r="FV7" s="3" t="s">
        <v>6</v>
      </c>
      <c r="FW7" s="3" t="s">
        <v>5</v>
      </c>
      <c r="FX7" s="3" t="s">
        <v>6</v>
      </c>
      <c r="FY7" s="3" t="s">
        <v>5</v>
      </c>
      <c r="FZ7" s="3" t="s">
        <v>6</v>
      </c>
      <c r="GA7" s="3" t="s">
        <v>5</v>
      </c>
      <c r="GB7" s="3" t="s">
        <v>6</v>
      </c>
      <c r="GC7" s="3" t="s">
        <v>5</v>
      </c>
      <c r="GD7" s="3" t="s">
        <v>6</v>
      </c>
      <c r="GE7" s="3" t="s">
        <v>5</v>
      </c>
      <c r="GF7" s="3" t="s">
        <v>6</v>
      </c>
      <c r="GG7" s="3" t="s">
        <v>5</v>
      </c>
      <c r="GH7" s="3" t="s">
        <v>6</v>
      </c>
      <c r="GI7" s="3" t="s">
        <v>5</v>
      </c>
      <c r="GJ7" s="3" t="s">
        <v>6</v>
      </c>
      <c r="GK7" s="3" t="s">
        <v>5</v>
      </c>
      <c r="GL7" s="3" t="s">
        <v>6</v>
      </c>
      <c r="GM7" s="3" t="s">
        <v>5</v>
      </c>
      <c r="GN7" s="3" t="s">
        <v>6</v>
      </c>
      <c r="GO7" s="3" t="s">
        <v>5</v>
      </c>
      <c r="GP7" s="3" t="s">
        <v>6</v>
      </c>
      <c r="GQ7" s="3" t="s">
        <v>5</v>
      </c>
      <c r="GR7" s="3" t="s">
        <v>6</v>
      </c>
      <c r="GS7" s="3" t="s">
        <v>5</v>
      </c>
      <c r="GT7" s="3" t="s">
        <v>6</v>
      </c>
      <c r="GU7" s="3" t="s">
        <v>5</v>
      </c>
      <c r="GV7" s="3" t="s">
        <v>6</v>
      </c>
      <c r="GW7" s="3" t="s">
        <v>5</v>
      </c>
      <c r="GX7" s="3" t="s">
        <v>6</v>
      </c>
      <c r="GY7" s="3" t="s">
        <v>5</v>
      </c>
      <c r="GZ7" s="3" t="s">
        <v>6</v>
      </c>
      <c r="HA7" s="3" t="s">
        <v>5</v>
      </c>
      <c r="HB7" s="3" t="s">
        <v>6</v>
      </c>
      <c r="HC7" s="3" t="s">
        <v>5</v>
      </c>
      <c r="HD7" s="3" t="s">
        <v>6</v>
      </c>
      <c r="HE7" s="3" t="s">
        <v>5</v>
      </c>
      <c r="HF7" s="3" t="s">
        <v>6</v>
      </c>
      <c r="HG7" s="3" t="s">
        <v>5</v>
      </c>
      <c r="HH7" s="3" t="s">
        <v>6</v>
      </c>
      <c r="HI7" s="3" t="s">
        <v>5</v>
      </c>
      <c r="HJ7" s="3" t="s">
        <v>6</v>
      </c>
      <c r="HK7" s="3" t="s">
        <v>5</v>
      </c>
      <c r="HL7" s="3" t="s">
        <v>6</v>
      </c>
      <c r="HM7" s="3" t="s">
        <v>5</v>
      </c>
      <c r="HN7" s="3" t="s">
        <v>6</v>
      </c>
      <c r="HO7" s="3" t="s">
        <v>5</v>
      </c>
      <c r="HP7" s="3" t="s">
        <v>6</v>
      </c>
      <c r="HQ7" s="3" t="s">
        <v>5</v>
      </c>
      <c r="HR7" s="3" t="s">
        <v>6</v>
      </c>
      <c r="HS7" s="3" t="s">
        <v>5</v>
      </c>
      <c r="HT7" s="3" t="s">
        <v>6</v>
      </c>
      <c r="HU7" s="3" t="s">
        <v>5</v>
      </c>
      <c r="HV7" s="3" t="s">
        <v>6</v>
      </c>
      <c r="HW7" s="3" t="s">
        <v>5</v>
      </c>
      <c r="HX7" s="3" t="s">
        <v>6</v>
      </c>
      <c r="HY7" s="3" t="s">
        <v>5</v>
      </c>
      <c r="HZ7" s="3" t="s">
        <v>6</v>
      </c>
      <c r="IA7" s="3" t="s">
        <v>5</v>
      </c>
      <c r="IB7" s="3" t="s">
        <v>6</v>
      </c>
      <c r="IC7" s="3" t="s">
        <v>5</v>
      </c>
      <c r="ID7" s="3" t="s">
        <v>6</v>
      </c>
      <c r="IE7" s="3" t="s">
        <v>5</v>
      </c>
      <c r="IF7" s="3" t="s">
        <v>6</v>
      </c>
      <c r="IG7" s="3" t="s">
        <v>5</v>
      </c>
      <c r="IH7" s="3" t="s">
        <v>6</v>
      </c>
      <c r="II7" s="3" t="s">
        <v>5</v>
      </c>
      <c r="IJ7" s="3" t="s">
        <v>6</v>
      </c>
      <c r="IK7" s="3" t="s">
        <v>5</v>
      </c>
      <c r="IL7" s="3" t="s">
        <v>6</v>
      </c>
      <c r="IM7" s="3" t="s">
        <v>5</v>
      </c>
      <c r="IN7" s="3" t="s">
        <v>6</v>
      </c>
      <c r="IO7" s="3" t="s">
        <v>5</v>
      </c>
      <c r="IP7" s="3" t="s">
        <v>6</v>
      </c>
      <c r="IQ7" s="3" t="s">
        <v>5</v>
      </c>
      <c r="IR7" s="3" t="s">
        <v>6</v>
      </c>
      <c r="IS7" s="3" t="s">
        <v>5</v>
      </c>
      <c r="IT7" s="3" t="s">
        <v>6</v>
      </c>
      <c r="IU7" s="3" t="s">
        <v>5</v>
      </c>
      <c r="IV7" s="3" t="s">
        <v>6</v>
      </c>
      <c r="IW7" s="3" t="s">
        <v>5</v>
      </c>
      <c r="IX7" s="3" t="s">
        <v>6</v>
      </c>
      <c r="IY7" s="3" t="s">
        <v>5</v>
      </c>
      <c r="IZ7" s="3" t="s">
        <v>6</v>
      </c>
      <c r="JA7" s="3" t="s">
        <v>5</v>
      </c>
      <c r="JB7" s="3" t="s">
        <v>6</v>
      </c>
      <c r="JC7" s="3" t="s">
        <v>5</v>
      </c>
      <c r="JD7" s="3" t="s">
        <v>6</v>
      </c>
      <c r="JE7" s="3" t="s">
        <v>5</v>
      </c>
      <c r="JF7" s="3" t="s">
        <v>6</v>
      </c>
      <c r="JG7" s="3" t="s">
        <v>5</v>
      </c>
      <c r="JH7" s="3" t="s">
        <v>6</v>
      </c>
      <c r="JI7" s="3" t="s">
        <v>5</v>
      </c>
      <c r="JJ7" s="3" t="s">
        <v>6</v>
      </c>
      <c r="JK7" s="3" t="s">
        <v>5</v>
      </c>
      <c r="JL7" s="3" t="s">
        <v>6</v>
      </c>
      <c r="JM7" s="3" t="s">
        <v>5</v>
      </c>
      <c r="JN7" s="3" t="s">
        <v>6</v>
      </c>
      <c r="JO7" s="3" t="s">
        <v>5</v>
      </c>
      <c r="JP7" s="3" t="s">
        <v>6</v>
      </c>
    </row>
    <row r="8" spans="1:280" s="4" customFormat="1" ht="33" x14ac:dyDescent="0.25">
      <c r="A8" s="5" t="s">
        <v>7</v>
      </c>
      <c r="B8" s="6" t="s">
        <v>8</v>
      </c>
      <c r="C8" s="5"/>
      <c r="D8" s="127"/>
      <c r="E8" s="126"/>
      <c r="F8" s="126"/>
      <c r="G8" s="126"/>
      <c r="H8" s="126"/>
      <c r="I8" s="126"/>
      <c r="J8" s="126"/>
      <c r="K8" s="7"/>
      <c r="L8" s="8"/>
      <c r="M8" s="126"/>
      <c r="N8" s="126"/>
      <c r="O8" s="126"/>
      <c r="P8" s="126"/>
      <c r="Q8" s="126"/>
      <c r="R8" s="126"/>
      <c r="S8" s="7"/>
      <c r="T8" s="8"/>
      <c r="U8" s="126"/>
      <c r="V8" s="126"/>
      <c r="W8" s="126"/>
      <c r="X8" s="126"/>
      <c r="Y8" s="126"/>
      <c r="Z8" s="126"/>
      <c r="AA8" s="7"/>
      <c r="AB8" s="8"/>
      <c r="AC8" s="126"/>
      <c r="AD8" s="126"/>
      <c r="AE8" s="126"/>
      <c r="AF8" s="126"/>
      <c r="AG8" s="126"/>
      <c r="AH8" s="126"/>
      <c r="AI8" s="7"/>
      <c r="AJ8" s="8"/>
      <c r="AK8" s="126"/>
      <c r="AL8" s="126"/>
      <c r="AM8" s="126"/>
      <c r="AN8" s="126"/>
      <c r="AO8" s="126"/>
      <c r="AP8" s="126"/>
      <c r="AQ8" s="7"/>
      <c r="AR8" s="8"/>
      <c r="AS8" s="126"/>
      <c r="AT8" s="126"/>
      <c r="AU8" s="126"/>
      <c r="AV8" s="126"/>
      <c r="AW8" s="126"/>
      <c r="AX8" s="126"/>
      <c r="AY8" s="7"/>
      <c r="AZ8" s="8"/>
      <c r="BA8" s="126"/>
      <c r="BB8" s="126"/>
      <c r="BC8" s="126"/>
      <c r="BD8" s="126"/>
      <c r="BE8" s="126"/>
      <c r="BF8" s="126"/>
      <c r="BG8" s="7"/>
      <c r="BH8" s="8"/>
      <c r="BI8" s="126"/>
      <c r="BJ8" s="126"/>
      <c r="BK8" s="126"/>
      <c r="BL8" s="126"/>
      <c r="BM8" s="126"/>
      <c r="BN8" s="126"/>
      <c r="BO8" s="7"/>
      <c r="BP8" s="8"/>
      <c r="BQ8" s="126"/>
      <c r="BR8" s="126"/>
      <c r="BS8" s="126"/>
      <c r="BT8" s="126"/>
      <c r="BU8" s="126"/>
      <c r="BV8" s="126"/>
      <c r="BW8" s="7"/>
      <c r="BX8" s="8"/>
      <c r="BY8" s="126"/>
      <c r="BZ8" s="126"/>
      <c r="CA8" s="126"/>
      <c r="CB8" s="126"/>
      <c r="CC8" s="126"/>
      <c r="CD8" s="126"/>
      <c r="CE8" s="7"/>
      <c r="CF8" s="8"/>
      <c r="CG8" s="126"/>
      <c r="CH8" s="126"/>
      <c r="CI8" s="126"/>
      <c r="CJ8" s="126"/>
      <c r="CK8" s="126"/>
      <c r="CL8" s="126"/>
      <c r="CM8" s="7"/>
      <c r="CN8" s="8"/>
      <c r="CO8" s="126"/>
      <c r="CP8" s="126"/>
      <c r="CQ8" s="126"/>
      <c r="CR8" s="126"/>
      <c r="CS8" s="126"/>
      <c r="CT8" s="126"/>
      <c r="CU8" s="7"/>
      <c r="CV8" s="8"/>
      <c r="CW8" s="126"/>
      <c r="CX8" s="126"/>
      <c r="CY8" s="126"/>
      <c r="CZ8" s="126"/>
      <c r="DA8" s="126"/>
      <c r="DB8" s="126"/>
      <c r="DC8" s="7"/>
      <c r="DD8" s="8"/>
      <c r="DE8" s="126"/>
      <c r="DF8" s="126"/>
      <c r="DG8" s="126"/>
      <c r="DH8" s="126"/>
      <c r="DI8" s="126"/>
      <c r="DJ8" s="126"/>
      <c r="DK8" s="7"/>
      <c r="DL8" s="8"/>
      <c r="DM8" s="126"/>
      <c r="DN8" s="126"/>
      <c r="DO8" s="126"/>
      <c r="DP8" s="126"/>
      <c r="DQ8" s="126"/>
      <c r="DR8" s="126"/>
      <c r="DS8" s="7"/>
      <c r="DT8" s="8"/>
      <c r="DU8" s="126"/>
      <c r="DV8" s="126"/>
      <c r="DW8" s="126"/>
      <c r="DX8" s="126"/>
      <c r="DY8" s="126"/>
      <c r="DZ8" s="126"/>
      <c r="EA8" s="7"/>
      <c r="EB8" s="8"/>
      <c r="EC8" s="126"/>
      <c r="ED8" s="126"/>
      <c r="EE8" s="126"/>
      <c r="EF8" s="126"/>
      <c r="EG8" s="126"/>
      <c r="EH8" s="126"/>
      <c r="EI8" s="7"/>
      <c r="EJ8" s="8"/>
      <c r="EK8" s="126"/>
      <c r="EL8" s="126"/>
      <c r="EM8" s="126"/>
      <c r="EN8" s="126"/>
      <c r="EO8" s="126"/>
      <c r="EP8" s="126"/>
      <c r="EQ8" s="7"/>
      <c r="ER8" s="8"/>
      <c r="ES8" s="126"/>
      <c r="ET8" s="126"/>
      <c r="EU8" s="126"/>
      <c r="EV8" s="126"/>
      <c r="EW8" s="126"/>
      <c r="EX8" s="126"/>
      <c r="EY8" s="7"/>
      <c r="EZ8" s="8"/>
      <c r="FA8" s="126"/>
      <c r="FB8" s="126"/>
      <c r="FC8" s="126"/>
      <c r="FD8" s="126"/>
      <c r="FE8" s="126"/>
      <c r="FF8" s="126"/>
      <c r="FG8" s="7"/>
      <c r="FH8" s="8"/>
      <c r="FI8" s="126"/>
      <c r="FJ8" s="126"/>
      <c r="FK8" s="126"/>
      <c r="FL8" s="126"/>
      <c r="FM8" s="126"/>
      <c r="FN8" s="126"/>
      <c r="FO8" s="7"/>
      <c r="FP8" s="8"/>
      <c r="FQ8" s="126"/>
      <c r="FR8" s="126"/>
      <c r="FS8" s="126"/>
      <c r="FT8" s="126"/>
      <c r="FU8" s="126"/>
      <c r="FV8" s="126"/>
      <c r="FW8" s="7"/>
      <c r="FX8" s="8"/>
      <c r="FY8" s="126"/>
      <c r="FZ8" s="126"/>
      <c r="GA8" s="126"/>
      <c r="GB8" s="126"/>
      <c r="GC8" s="126"/>
      <c r="GD8" s="126"/>
      <c r="GE8" s="7"/>
      <c r="GF8" s="8"/>
      <c r="GG8" s="126"/>
      <c r="GH8" s="126"/>
      <c r="GI8" s="126"/>
      <c r="GJ8" s="126"/>
      <c r="GK8" s="126"/>
      <c r="GL8" s="126"/>
      <c r="GM8" s="7"/>
      <c r="GN8" s="8"/>
      <c r="GO8" s="126"/>
      <c r="GP8" s="126"/>
      <c r="GQ8" s="126"/>
      <c r="GR8" s="126"/>
      <c r="GS8" s="126"/>
      <c r="GT8" s="126"/>
      <c r="GU8" s="7"/>
      <c r="GV8" s="8"/>
      <c r="GW8" s="126"/>
      <c r="GX8" s="126"/>
      <c r="GY8" s="126"/>
      <c r="GZ8" s="126"/>
      <c r="HA8" s="126"/>
      <c r="HB8" s="126"/>
      <c r="HC8" s="7"/>
      <c r="HD8" s="8"/>
      <c r="HE8" s="126"/>
      <c r="HF8" s="126"/>
      <c r="HG8" s="126"/>
      <c r="HH8" s="126"/>
      <c r="HI8" s="126"/>
      <c r="HJ8" s="126"/>
      <c r="HK8" s="7"/>
      <c r="HL8" s="8"/>
      <c r="HM8" s="126"/>
      <c r="HN8" s="126"/>
      <c r="HO8" s="126"/>
      <c r="HP8" s="126"/>
      <c r="HQ8" s="126"/>
      <c r="HR8" s="126"/>
      <c r="HS8" s="7"/>
      <c r="HT8" s="8"/>
      <c r="HU8" s="126"/>
      <c r="HV8" s="126"/>
      <c r="HW8" s="126"/>
      <c r="HX8" s="126"/>
      <c r="HY8" s="126"/>
      <c r="HZ8" s="126"/>
      <c r="IA8" s="7"/>
      <c r="IB8" s="8"/>
      <c r="IC8" s="126"/>
      <c r="ID8" s="126"/>
      <c r="IE8" s="126"/>
      <c r="IF8" s="126"/>
      <c r="IG8" s="126"/>
      <c r="IH8" s="126"/>
      <c r="II8" s="7"/>
      <c r="IJ8" s="8"/>
      <c r="IK8" s="126"/>
      <c r="IL8" s="126"/>
      <c r="IM8" s="126"/>
      <c r="IN8" s="126"/>
      <c r="IO8" s="126"/>
      <c r="IP8" s="126"/>
      <c r="IQ8" s="7"/>
      <c r="IR8" s="8"/>
      <c r="IS8" s="126"/>
      <c r="IT8" s="126"/>
      <c r="IU8" s="126"/>
      <c r="IV8" s="126"/>
      <c r="IW8" s="126"/>
      <c r="IX8" s="126"/>
      <c r="IY8" s="7"/>
      <c r="IZ8" s="8"/>
      <c r="JA8" s="8"/>
      <c r="JB8" s="8"/>
      <c r="JC8" s="8"/>
      <c r="JD8" s="8"/>
      <c r="JE8" s="8"/>
      <c r="JF8" s="8"/>
      <c r="JG8" s="8"/>
      <c r="JH8" s="8"/>
      <c r="JI8" s="126"/>
      <c r="JJ8" s="126"/>
      <c r="JK8" s="126"/>
      <c r="JL8" s="126"/>
      <c r="JM8" s="126"/>
      <c r="JN8" s="126"/>
      <c r="JO8" s="7"/>
      <c r="JP8" s="8"/>
      <c r="JQ8" s="85"/>
      <c r="JR8" s="85"/>
      <c r="JS8" s="85"/>
      <c r="JT8" s="85"/>
    </row>
    <row r="9" spans="1:280" s="9" customFormat="1" ht="36" x14ac:dyDescent="0.25">
      <c r="A9" s="37">
        <v>1</v>
      </c>
      <c r="B9" s="100" t="s">
        <v>9</v>
      </c>
      <c r="C9" s="37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  <c r="JD9" s="101"/>
      <c r="JE9" s="101"/>
      <c r="JF9" s="101"/>
      <c r="JG9" s="101"/>
      <c r="JH9" s="101"/>
      <c r="JI9" s="101"/>
      <c r="JJ9" s="101"/>
      <c r="JK9" s="101"/>
      <c r="JL9" s="101"/>
      <c r="JM9" s="101"/>
      <c r="JN9" s="101"/>
      <c r="JO9" s="101"/>
      <c r="JP9" s="101"/>
      <c r="JQ9" s="86"/>
      <c r="JR9" s="86"/>
      <c r="JS9" s="86"/>
      <c r="JT9" s="86"/>
    </row>
    <row r="10" spans="1:280" s="109" customFormat="1" ht="24.75" customHeight="1" x14ac:dyDescent="0.25">
      <c r="A10" s="103" t="s">
        <v>10</v>
      </c>
      <c r="B10" s="104" t="s">
        <v>11</v>
      </c>
      <c r="C10" s="105" t="s">
        <v>12</v>
      </c>
      <c r="D10" s="106">
        <v>25</v>
      </c>
      <c r="E10" s="79"/>
      <c r="F10" s="79">
        <f t="shared" ref="F10:H21" si="0">E10*$D10</f>
        <v>0</v>
      </c>
      <c r="G10" s="79"/>
      <c r="H10" s="79">
        <f t="shared" si="0"/>
        <v>0</v>
      </c>
      <c r="I10" s="79"/>
      <c r="J10" s="79">
        <f t="shared" ref="J10:J11" si="1">I10*$D10</f>
        <v>0</v>
      </c>
      <c r="K10" s="79">
        <f>I10+G10+E10</f>
        <v>0</v>
      </c>
      <c r="L10" s="79">
        <f>J10+H10+F10</f>
        <v>0</v>
      </c>
      <c r="M10" s="79"/>
      <c r="N10" s="79">
        <f t="shared" ref="N10:N11" si="2">M10*$D10</f>
        <v>0</v>
      </c>
      <c r="O10" s="79"/>
      <c r="P10" s="79">
        <f t="shared" ref="P10:P11" si="3">O10*$D10</f>
        <v>0</v>
      </c>
      <c r="Q10" s="79"/>
      <c r="R10" s="79">
        <f t="shared" ref="R10:R54" si="4">Q10*$D10</f>
        <v>0</v>
      </c>
      <c r="S10" s="79">
        <f>Q10+O10+M10</f>
        <v>0</v>
      </c>
      <c r="T10" s="79">
        <f>R10+P10+N10</f>
        <v>0</v>
      </c>
      <c r="U10" s="79"/>
      <c r="V10" s="79">
        <f t="shared" ref="V10:V11" si="5">U10*$D10</f>
        <v>0</v>
      </c>
      <c r="W10" s="79"/>
      <c r="X10" s="79">
        <f t="shared" ref="X10:X11" si="6">W10*$D10</f>
        <v>0</v>
      </c>
      <c r="Y10" s="79"/>
      <c r="Z10" s="79">
        <f t="shared" ref="Z10:Z54" si="7">Y10*$D10</f>
        <v>0</v>
      </c>
      <c r="AA10" s="79">
        <f>Y10+W10+U10</f>
        <v>0</v>
      </c>
      <c r="AB10" s="79">
        <f>Z10+X10+V10</f>
        <v>0</v>
      </c>
      <c r="AC10" s="79"/>
      <c r="AD10" s="79">
        <f t="shared" ref="AD10:AD11" si="8">AC10*$D10</f>
        <v>0</v>
      </c>
      <c r="AE10" s="79"/>
      <c r="AF10" s="79">
        <f t="shared" ref="AF10:AF11" si="9">AE10*$D10</f>
        <v>0</v>
      </c>
      <c r="AG10" s="79"/>
      <c r="AH10" s="79">
        <f t="shared" ref="AH10:AH54" si="10">AG10*$D10</f>
        <v>0</v>
      </c>
      <c r="AI10" s="79">
        <f>AG10+AE10+AC10</f>
        <v>0</v>
      </c>
      <c r="AJ10" s="79">
        <f>AH10+AF10+AD10</f>
        <v>0</v>
      </c>
      <c r="AK10" s="79"/>
      <c r="AL10" s="79">
        <f t="shared" ref="AL10:AL11" si="11">AK10*$D10</f>
        <v>0</v>
      </c>
      <c r="AM10" s="79"/>
      <c r="AN10" s="79">
        <f t="shared" ref="AN10:AN11" si="12">AM10*$D10</f>
        <v>0</v>
      </c>
      <c r="AO10" s="79"/>
      <c r="AP10" s="79">
        <f t="shared" ref="AP10:AP54" si="13">AO10*$D10</f>
        <v>0</v>
      </c>
      <c r="AQ10" s="79">
        <f>AO10+AM10+AK10</f>
        <v>0</v>
      </c>
      <c r="AR10" s="79">
        <f>AP10+AN10+AL10</f>
        <v>0</v>
      </c>
      <c r="AS10" s="79"/>
      <c r="AT10" s="79">
        <f t="shared" ref="AT10:AT11" si="14">AS10*$D10</f>
        <v>0</v>
      </c>
      <c r="AU10" s="79"/>
      <c r="AV10" s="79">
        <f t="shared" ref="AV10:AV11" si="15">AU10*$D10</f>
        <v>0</v>
      </c>
      <c r="AW10" s="79"/>
      <c r="AX10" s="79">
        <f t="shared" ref="AX10:AX54" si="16">AW10*$D10</f>
        <v>0</v>
      </c>
      <c r="AY10" s="79">
        <f>AW10+AU10+AS10</f>
        <v>0</v>
      </c>
      <c r="AZ10" s="79">
        <f>AX10+AV10+AT10</f>
        <v>0</v>
      </c>
      <c r="BA10" s="79"/>
      <c r="BB10" s="79">
        <f t="shared" ref="BB10:BB11" si="17">BA10*$D10</f>
        <v>0</v>
      </c>
      <c r="BC10" s="79"/>
      <c r="BD10" s="79">
        <f t="shared" ref="BD10:BD11" si="18">BC10*$D10</f>
        <v>0</v>
      </c>
      <c r="BE10" s="79"/>
      <c r="BF10" s="79">
        <f t="shared" ref="BF10:BF54" si="19">BE10*$D10</f>
        <v>0</v>
      </c>
      <c r="BG10" s="79">
        <f>BE10+BC10+BA10</f>
        <v>0</v>
      </c>
      <c r="BH10" s="79">
        <f>BF10+BD10+BB10</f>
        <v>0</v>
      </c>
      <c r="BI10" s="79"/>
      <c r="BJ10" s="79">
        <f t="shared" ref="BJ10:BJ11" si="20">BI10*$D10</f>
        <v>0</v>
      </c>
      <c r="BK10" s="79"/>
      <c r="BL10" s="79">
        <f t="shared" ref="BL10:BL11" si="21">BK10*$D10</f>
        <v>0</v>
      </c>
      <c r="BM10" s="79"/>
      <c r="BN10" s="79">
        <f t="shared" ref="BN10:BN54" si="22">BM10*$D10</f>
        <v>0</v>
      </c>
      <c r="BO10" s="79">
        <f>BM10+BK10+BI10</f>
        <v>0</v>
      </c>
      <c r="BP10" s="79">
        <f>BN10+BL10+BJ10</f>
        <v>0</v>
      </c>
      <c r="BQ10" s="79"/>
      <c r="BR10" s="79">
        <v>12.5</v>
      </c>
      <c r="BS10" s="79"/>
      <c r="BT10" s="79">
        <f t="shared" ref="BT10:BT11" si="23">BS10*$D10</f>
        <v>0</v>
      </c>
      <c r="BU10" s="79"/>
      <c r="BV10" s="79">
        <f t="shared" ref="BV10:BV54" si="24">BU10*$D10</f>
        <v>0</v>
      </c>
      <c r="BW10" s="79">
        <f>BU10+BS10+BQ10</f>
        <v>0</v>
      </c>
      <c r="BX10" s="79">
        <f>BV10+BT10+BR10</f>
        <v>12.5</v>
      </c>
      <c r="BY10" s="79"/>
      <c r="BZ10" s="79">
        <f t="shared" ref="BZ10:BZ11" si="25">BY10*$D10</f>
        <v>0</v>
      </c>
      <c r="CA10" s="79"/>
      <c r="CB10" s="79">
        <f t="shared" ref="CB10:CB11" si="26">CA10*$D10</f>
        <v>0</v>
      </c>
      <c r="CC10" s="79"/>
      <c r="CD10" s="79">
        <f t="shared" ref="CD10:CD54" si="27">CC10*$D10</f>
        <v>0</v>
      </c>
      <c r="CE10" s="79">
        <f>CC10+CA10+BY10</f>
        <v>0</v>
      </c>
      <c r="CF10" s="79">
        <f>CD10+CB10+BZ10</f>
        <v>0</v>
      </c>
      <c r="CG10" s="79"/>
      <c r="CH10" s="79">
        <f t="shared" ref="CH10:CH11" si="28">CG10*$D10</f>
        <v>0</v>
      </c>
      <c r="CI10" s="79"/>
      <c r="CJ10" s="79">
        <f t="shared" ref="CJ10:CJ11" si="29">CI10*$D10</f>
        <v>0</v>
      </c>
      <c r="CK10" s="79"/>
      <c r="CL10" s="79">
        <f t="shared" ref="CL10:CL54" si="30">CK10*$D10</f>
        <v>0</v>
      </c>
      <c r="CM10" s="79">
        <f>CK10+CI10+CG10</f>
        <v>0</v>
      </c>
      <c r="CN10" s="79">
        <f>CL10+CJ10+CH10</f>
        <v>0</v>
      </c>
      <c r="CO10" s="79"/>
      <c r="CP10" s="79">
        <f t="shared" ref="CP10:CP11" si="31">CO10*$D10</f>
        <v>0</v>
      </c>
      <c r="CQ10" s="79"/>
      <c r="CR10" s="79">
        <f t="shared" ref="CR10:CR11" si="32">CQ10*$D10</f>
        <v>0</v>
      </c>
      <c r="CS10" s="79"/>
      <c r="CT10" s="79">
        <f t="shared" ref="CT10:CT54" si="33">CS10*$D10</f>
        <v>0</v>
      </c>
      <c r="CU10" s="79">
        <f>CS10+CQ10+CO10</f>
        <v>0</v>
      </c>
      <c r="CV10" s="79">
        <f>CT10+CR10+CP10</f>
        <v>0</v>
      </c>
      <c r="CW10" s="79"/>
      <c r="CX10" s="79">
        <f t="shared" ref="CX10:CX11" si="34">CW10*$D10</f>
        <v>0</v>
      </c>
      <c r="CY10" s="79"/>
      <c r="CZ10" s="79">
        <f t="shared" ref="CZ10:CZ11" si="35">CY10*$D10</f>
        <v>0</v>
      </c>
      <c r="DA10" s="79"/>
      <c r="DB10" s="79">
        <f t="shared" ref="DB10:DB54" si="36">DA10*$D10</f>
        <v>0</v>
      </c>
      <c r="DC10" s="79">
        <f>DA10+CY10+CW10</f>
        <v>0</v>
      </c>
      <c r="DD10" s="79">
        <f>DB10+CZ10+CX10</f>
        <v>0</v>
      </c>
      <c r="DE10" s="79"/>
      <c r="DF10" s="79">
        <f t="shared" ref="DF10:DF11" si="37">DE10*$D10</f>
        <v>0</v>
      </c>
      <c r="DG10" s="79"/>
      <c r="DH10" s="79">
        <f t="shared" ref="DH10:DH11" si="38">DG10*$D10</f>
        <v>0</v>
      </c>
      <c r="DI10" s="79"/>
      <c r="DJ10" s="79">
        <f t="shared" ref="DJ10:DJ54" si="39">DI10*$D10</f>
        <v>0</v>
      </c>
      <c r="DK10" s="79">
        <f>DI10+DG10+DE10</f>
        <v>0</v>
      </c>
      <c r="DL10" s="79">
        <f>DJ10+DH10+DF10</f>
        <v>0</v>
      </c>
      <c r="DM10" s="79"/>
      <c r="DN10" s="79">
        <f t="shared" ref="DN10:DN11" si="40">DM10*$D10</f>
        <v>0</v>
      </c>
      <c r="DO10" s="79"/>
      <c r="DP10" s="79">
        <f t="shared" ref="DP10:DP11" si="41">DO10*$D10</f>
        <v>0</v>
      </c>
      <c r="DQ10" s="79"/>
      <c r="DR10" s="79">
        <f t="shared" ref="DR10:DR54" si="42">DQ10*$D10</f>
        <v>0</v>
      </c>
      <c r="DS10" s="79">
        <f>DQ10+DO10+DM10</f>
        <v>0</v>
      </c>
      <c r="DT10" s="79">
        <f>DR10+DP10+DN10</f>
        <v>0</v>
      </c>
      <c r="DU10" s="79"/>
      <c r="DV10" s="79">
        <f t="shared" ref="DV10:DV11" si="43">DU10*$D10</f>
        <v>0</v>
      </c>
      <c r="DW10" s="79"/>
      <c r="DX10" s="79">
        <f t="shared" ref="DX10:DX11" si="44">DW10*$D10</f>
        <v>0</v>
      </c>
      <c r="DY10" s="79"/>
      <c r="DZ10" s="79">
        <f t="shared" ref="DZ10:DZ54" si="45">DY10*$D10</f>
        <v>0</v>
      </c>
      <c r="EA10" s="79">
        <f>DY10+DW10+DU10</f>
        <v>0</v>
      </c>
      <c r="EB10" s="79">
        <f>DZ10+DX10+DV10</f>
        <v>0</v>
      </c>
      <c r="EC10" s="79"/>
      <c r="ED10" s="79">
        <f t="shared" ref="ED10:ED11" si="46">EC10*$D10</f>
        <v>0</v>
      </c>
      <c r="EE10" s="79"/>
      <c r="EF10" s="79">
        <f t="shared" ref="EF10:EF11" si="47">EE10*$D10</f>
        <v>0</v>
      </c>
      <c r="EG10" s="79"/>
      <c r="EH10" s="79">
        <f t="shared" ref="EH10:EH54" si="48">EG10*$D10</f>
        <v>0</v>
      </c>
      <c r="EI10" s="79">
        <f>EG10+EE10+EC10</f>
        <v>0</v>
      </c>
      <c r="EJ10" s="79">
        <f>EH10+EF10+ED10</f>
        <v>0</v>
      </c>
      <c r="EK10" s="79"/>
      <c r="EL10" s="79">
        <f t="shared" ref="EL10:EL11" si="49">EK10*$D10</f>
        <v>0</v>
      </c>
      <c r="EM10" s="79"/>
      <c r="EN10" s="79">
        <f t="shared" ref="EN10:EN11" si="50">EM10*$D10</f>
        <v>0</v>
      </c>
      <c r="EO10" s="79"/>
      <c r="EP10" s="79">
        <f t="shared" ref="EP10:EP54" si="51">EO10*$D10</f>
        <v>0</v>
      </c>
      <c r="EQ10" s="79">
        <f>EO10+EM10+EK10</f>
        <v>0</v>
      </c>
      <c r="ER10" s="79">
        <f>EP10+EN10+EL10</f>
        <v>0</v>
      </c>
      <c r="ES10" s="79"/>
      <c r="ET10" s="79">
        <f t="shared" ref="ET10:ET11" si="52">ES10*$D10</f>
        <v>0</v>
      </c>
      <c r="EU10" s="79"/>
      <c r="EV10" s="79">
        <f t="shared" ref="EV10:EV11" si="53">EU10*$D10</f>
        <v>0</v>
      </c>
      <c r="EW10" s="79"/>
      <c r="EX10" s="79">
        <f t="shared" ref="EX10:EX54" si="54">EW10*$D10</f>
        <v>0</v>
      </c>
      <c r="EY10" s="79">
        <f>EW10+EU10+ES10</f>
        <v>0</v>
      </c>
      <c r="EZ10" s="79">
        <f>EX10+EV10+ET10</f>
        <v>0</v>
      </c>
      <c r="FA10" s="79"/>
      <c r="FB10" s="79">
        <f t="shared" ref="FB10:FB11" si="55">FA10*$D10</f>
        <v>0</v>
      </c>
      <c r="FC10" s="79"/>
      <c r="FD10" s="79">
        <f t="shared" ref="FD10:FD11" si="56">FC10*$D10</f>
        <v>0</v>
      </c>
      <c r="FE10" s="79"/>
      <c r="FF10" s="79">
        <f t="shared" ref="FF10:FF54" si="57">FE10*$D10</f>
        <v>0</v>
      </c>
      <c r="FG10" s="79">
        <f>FE10+FC10+FA10</f>
        <v>0</v>
      </c>
      <c r="FH10" s="79">
        <f>FF10+FD10+FB10</f>
        <v>0</v>
      </c>
      <c r="FI10" s="79"/>
      <c r="FJ10" s="79">
        <f t="shared" ref="FJ10:FJ11" si="58">FI10*$D10</f>
        <v>0</v>
      </c>
      <c r="FK10" s="79"/>
      <c r="FL10" s="79">
        <f t="shared" ref="FL10:FL11" si="59">FK10*$D10</f>
        <v>0</v>
      </c>
      <c r="FM10" s="79"/>
      <c r="FN10" s="79">
        <f t="shared" ref="FN10:FN54" si="60">FM10*$D10</f>
        <v>0</v>
      </c>
      <c r="FO10" s="79">
        <f>FM10+FK10+FI10</f>
        <v>0</v>
      </c>
      <c r="FP10" s="79">
        <f>FN10+FL10+FJ10</f>
        <v>0</v>
      </c>
      <c r="FQ10" s="79"/>
      <c r="FR10" s="79">
        <f t="shared" ref="FR10:FR11" si="61">FQ10*$D10</f>
        <v>0</v>
      </c>
      <c r="FS10" s="79"/>
      <c r="FT10" s="79">
        <f t="shared" ref="FT10:FT11" si="62">FS10*$D10</f>
        <v>0</v>
      </c>
      <c r="FU10" s="79"/>
      <c r="FV10" s="79">
        <f t="shared" ref="FV10:FV54" si="63">FU10*$D10</f>
        <v>0</v>
      </c>
      <c r="FW10" s="79">
        <f>FU10+FS10+FQ10</f>
        <v>0</v>
      </c>
      <c r="FX10" s="79">
        <f>FV10+FT10+FR10</f>
        <v>0</v>
      </c>
      <c r="FY10" s="79"/>
      <c r="FZ10" s="79">
        <f t="shared" ref="FZ10:FZ11" si="64">FY10*$D10</f>
        <v>0</v>
      </c>
      <c r="GA10" s="79"/>
      <c r="GB10" s="79">
        <f t="shared" ref="GB10:GB11" si="65">GA10*$D10</f>
        <v>0</v>
      </c>
      <c r="GC10" s="79"/>
      <c r="GD10" s="79">
        <f t="shared" ref="GD10:GD54" si="66">GC10*$D10</f>
        <v>0</v>
      </c>
      <c r="GE10" s="79">
        <f>GC10+GA10+FY10</f>
        <v>0</v>
      </c>
      <c r="GF10" s="79">
        <f>GD10+GB10+FZ10</f>
        <v>0</v>
      </c>
      <c r="GG10" s="79"/>
      <c r="GH10" s="79">
        <f t="shared" ref="GH10:GH11" si="67">GG10*$D10</f>
        <v>0</v>
      </c>
      <c r="GI10" s="79"/>
      <c r="GJ10" s="79">
        <f t="shared" ref="GJ10:GJ11" si="68">GI10*$D10</f>
        <v>0</v>
      </c>
      <c r="GK10" s="79"/>
      <c r="GL10" s="79">
        <f t="shared" ref="GL10:GL54" si="69">GK10*$D10</f>
        <v>0</v>
      </c>
      <c r="GM10" s="79">
        <f>GK10+GI10+GG10</f>
        <v>0</v>
      </c>
      <c r="GN10" s="79">
        <f>GL10+GJ10+GH10</f>
        <v>0</v>
      </c>
      <c r="GO10" s="79"/>
      <c r="GP10" s="79">
        <f t="shared" ref="GP10:GP11" si="70">GO10*$D10</f>
        <v>0</v>
      </c>
      <c r="GQ10" s="79"/>
      <c r="GR10" s="79">
        <f t="shared" ref="GR10:GR11" si="71">GQ10*$D10</f>
        <v>0</v>
      </c>
      <c r="GS10" s="79"/>
      <c r="GT10" s="79">
        <f t="shared" ref="GT10:GT54" si="72">GS10*$D10</f>
        <v>0</v>
      </c>
      <c r="GU10" s="79">
        <f>GS10+GQ10+GO10</f>
        <v>0</v>
      </c>
      <c r="GV10" s="79">
        <f>GT10+GR10+GP10</f>
        <v>0</v>
      </c>
      <c r="GW10" s="79"/>
      <c r="GX10" s="79">
        <f t="shared" ref="GX10:GX11" si="73">GW10*$D10</f>
        <v>0</v>
      </c>
      <c r="GY10" s="79"/>
      <c r="GZ10" s="79">
        <f t="shared" ref="GZ10:GZ11" si="74">GY10*$D10</f>
        <v>0</v>
      </c>
      <c r="HA10" s="79"/>
      <c r="HB10" s="79">
        <f t="shared" ref="HB10:HB54" si="75">HA10*$D10</f>
        <v>0</v>
      </c>
      <c r="HC10" s="79">
        <f>HA10+GY10+GW10</f>
        <v>0</v>
      </c>
      <c r="HD10" s="79">
        <f>HB10+GZ10+GX10</f>
        <v>0</v>
      </c>
      <c r="HE10" s="79"/>
      <c r="HF10" s="79">
        <f t="shared" ref="HF10:HF11" si="76">HE10*$D10</f>
        <v>0</v>
      </c>
      <c r="HG10" s="79"/>
      <c r="HH10" s="79">
        <f t="shared" ref="HH10:HH11" si="77">HG10*$D10</f>
        <v>0</v>
      </c>
      <c r="HI10" s="79"/>
      <c r="HJ10" s="79">
        <f t="shared" ref="HJ10:HJ54" si="78">HI10*$D10</f>
        <v>0</v>
      </c>
      <c r="HK10" s="79">
        <f>HI10+HG10+HE10</f>
        <v>0</v>
      </c>
      <c r="HL10" s="79">
        <f>HJ10+HH10+HF10</f>
        <v>0</v>
      </c>
      <c r="HM10" s="79"/>
      <c r="HN10" s="79">
        <f t="shared" ref="HN10:HN11" si="79">HM10*$D10</f>
        <v>0</v>
      </c>
      <c r="HO10" s="79"/>
      <c r="HP10" s="79">
        <f t="shared" ref="HP10:HP11" si="80">HO10*$D10</f>
        <v>0</v>
      </c>
      <c r="HQ10" s="79"/>
      <c r="HR10" s="79">
        <f t="shared" ref="HR10:HR54" si="81">HQ10*$D10</f>
        <v>0</v>
      </c>
      <c r="HS10" s="79">
        <f>HQ10+HO10+HM10</f>
        <v>0</v>
      </c>
      <c r="HT10" s="79">
        <f>HR10+HP10+HN10</f>
        <v>0</v>
      </c>
      <c r="HU10" s="79"/>
      <c r="HV10" s="79">
        <f t="shared" ref="HV10:HV11" si="82">HU10*$D10</f>
        <v>0</v>
      </c>
      <c r="HW10" s="79"/>
      <c r="HX10" s="79">
        <f t="shared" ref="HX10:HX11" si="83">HW10*$D10</f>
        <v>0</v>
      </c>
      <c r="HY10" s="79"/>
      <c r="HZ10" s="79">
        <f t="shared" ref="HZ10:HZ54" si="84">HY10*$D10</f>
        <v>0</v>
      </c>
      <c r="IA10" s="79">
        <f>HY10+HW10+HU10</f>
        <v>0</v>
      </c>
      <c r="IB10" s="79">
        <f>HZ10+HX10+HV10</f>
        <v>0</v>
      </c>
      <c r="IC10" s="79"/>
      <c r="ID10" s="79">
        <f t="shared" ref="ID10:ID11" si="85">IC10*$D10</f>
        <v>0</v>
      </c>
      <c r="IE10" s="79"/>
      <c r="IF10" s="79">
        <f t="shared" ref="IF10:IF11" si="86">IE10*$D10</f>
        <v>0</v>
      </c>
      <c r="IG10" s="79"/>
      <c r="IH10" s="79">
        <f t="shared" ref="IH10:IH54" si="87">IG10*$D10</f>
        <v>0</v>
      </c>
      <c r="II10" s="79">
        <f>IG10+IE10+IC10</f>
        <v>0</v>
      </c>
      <c r="IJ10" s="79">
        <f>IH10+IF10+ID10</f>
        <v>0</v>
      </c>
      <c r="IK10" s="79"/>
      <c r="IL10" s="79">
        <f t="shared" ref="IL10:IL11" si="88">IK10*$D10</f>
        <v>0</v>
      </c>
      <c r="IM10" s="79"/>
      <c r="IN10" s="79">
        <f t="shared" ref="IN10:IN11" si="89">IM10*$D10</f>
        <v>0</v>
      </c>
      <c r="IO10" s="79"/>
      <c r="IP10" s="79">
        <f t="shared" ref="IP10:IP54" si="90">IO10*$D10</f>
        <v>0</v>
      </c>
      <c r="IQ10" s="79">
        <f>IO10+IM10+IK10</f>
        <v>0</v>
      </c>
      <c r="IR10" s="79">
        <f>IP10+IN10+IL10</f>
        <v>0</v>
      </c>
      <c r="IS10" s="79"/>
      <c r="IT10" s="79">
        <f t="shared" ref="IT10:IT11" si="91">IS10*$D10</f>
        <v>0</v>
      </c>
      <c r="IU10" s="79"/>
      <c r="IV10" s="79">
        <f t="shared" ref="IV10:IV11" si="92">IU10*$D10</f>
        <v>0</v>
      </c>
      <c r="IW10" s="79"/>
      <c r="IX10" s="79">
        <f t="shared" ref="IX10:IX54" si="93">IW10*$D10</f>
        <v>0</v>
      </c>
      <c r="IY10" s="79">
        <f>IW10+IU10+IS10</f>
        <v>0</v>
      </c>
      <c r="IZ10" s="79">
        <f>IX10+IV10+IT10</f>
        <v>0</v>
      </c>
      <c r="JA10" s="79"/>
      <c r="JB10" s="79">
        <f t="shared" ref="JB10:JB11" si="94">JA10*$D10</f>
        <v>0</v>
      </c>
      <c r="JC10" s="79"/>
      <c r="JD10" s="79">
        <f t="shared" ref="JD10:JD11" si="95">JC10*$D10</f>
        <v>0</v>
      </c>
      <c r="JE10" s="79"/>
      <c r="JF10" s="79">
        <f t="shared" ref="JF10:JF11" si="96">JE10*$D10</f>
        <v>0</v>
      </c>
      <c r="JG10" s="79">
        <f>JE10+JC10+JA10</f>
        <v>0</v>
      </c>
      <c r="JH10" s="79">
        <f>JF10+JD10+JB10</f>
        <v>0</v>
      </c>
      <c r="JI10" s="79">
        <f>IS10+IK10+IC10+HU10+HM10+HE10+GW10+GO10+GG10+FY10+FQ10+FI10+FA10+ES10+EK10+EC10+DU10+DM10+DE10+CW10+CO10+CG10+BY10+BQ10+BI10+BA10+AS10+AK10+AC10+U10+M10+E10+JA10</f>
        <v>0</v>
      </c>
      <c r="JJ10" s="79">
        <f t="shared" ref="JJ10:JN10" si="97">IT10+IL10+ID10+HV10+HN10+HF10+GX10+GP10+GH10+FZ10+FR10+FJ10+FB10+ET10+EL10+ED10+DV10+DN10+DF10+CX10+CP10+CH10+BZ10+BR10+BJ10+BB10+AT10+AL10+AD10+V10+N10+F10+JB10</f>
        <v>12.5</v>
      </c>
      <c r="JK10" s="79">
        <f t="shared" si="97"/>
        <v>0</v>
      </c>
      <c r="JL10" s="79">
        <f t="shared" si="97"/>
        <v>0</v>
      </c>
      <c r="JM10" s="79">
        <f t="shared" si="97"/>
        <v>0</v>
      </c>
      <c r="JN10" s="79">
        <f t="shared" si="97"/>
        <v>0</v>
      </c>
      <c r="JO10" s="79">
        <f>IY10+IQ10+II10+IA10+HS10+HK10+HC10+GU10+GM10+GE10+FW10+FO10+FG10+EY10+EQ10+EI10+EA10+DS10+DK10+DC10+CU10+CM10+CE10+BW10+BO10+BG10+AY10+AQ10+AI10+AA10+S10+K10+JG10</f>
        <v>0</v>
      </c>
      <c r="JP10" s="80">
        <f>IZ10+IR10+IJ10+IB10+HT10+HL10+HD10+GV10+GN10+GF10+FX10+FP10+FH10+EZ10+ER10+EJ10+EB10+DT10+DL10+DD10+CV10+CN10+CF10+BX10+BP10+BH10+AZ10+AR10+AJ10+AB10+T10+L10+JH10</f>
        <v>12.5</v>
      </c>
      <c r="JQ10" s="145"/>
      <c r="JR10" s="107">
        <v>12.5</v>
      </c>
      <c r="JS10" s="108">
        <f>JQ10-JO10</f>
        <v>0</v>
      </c>
      <c r="JT10" s="108">
        <f>JR10-JP10</f>
        <v>0</v>
      </c>
    </row>
    <row r="11" spans="1:280" s="4" customFormat="1" ht="33" x14ac:dyDescent="0.25">
      <c r="A11" s="10" t="s">
        <v>13</v>
      </c>
      <c r="B11" s="11" t="s">
        <v>14</v>
      </c>
      <c r="C11" s="12" t="s">
        <v>12</v>
      </c>
      <c r="D11" s="13">
        <v>50</v>
      </c>
      <c r="E11" s="14"/>
      <c r="F11" s="14">
        <f t="shared" si="0"/>
        <v>0</v>
      </c>
      <c r="G11" s="14"/>
      <c r="H11" s="14">
        <f t="shared" si="0"/>
        <v>0</v>
      </c>
      <c r="I11" s="14"/>
      <c r="J11" s="14">
        <f t="shared" si="1"/>
        <v>0</v>
      </c>
      <c r="K11" s="14">
        <f t="shared" ref="K11:L55" si="98">I11+G11+E11</f>
        <v>0</v>
      </c>
      <c r="L11" s="14">
        <f t="shared" si="98"/>
        <v>0</v>
      </c>
      <c r="M11" s="14"/>
      <c r="N11" s="14">
        <f t="shared" si="2"/>
        <v>0</v>
      </c>
      <c r="O11" s="14"/>
      <c r="P11" s="14">
        <f t="shared" si="3"/>
        <v>0</v>
      </c>
      <c r="Q11" s="14"/>
      <c r="R11" s="14">
        <f t="shared" si="4"/>
        <v>0</v>
      </c>
      <c r="S11" s="14">
        <f t="shared" ref="S11:T55" si="99">Q11+O11+M11</f>
        <v>0</v>
      </c>
      <c r="T11" s="14">
        <f t="shared" si="99"/>
        <v>0</v>
      </c>
      <c r="U11" s="14"/>
      <c r="V11" s="14">
        <f t="shared" si="5"/>
        <v>0</v>
      </c>
      <c r="W11" s="14"/>
      <c r="X11" s="14">
        <f t="shared" si="6"/>
        <v>0</v>
      </c>
      <c r="Y11" s="14"/>
      <c r="Z11" s="14">
        <f t="shared" si="7"/>
        <v>0</v>
      </c>
      <c r="AA11" s="14">
        <f t="shared" ref="AA11:AB55" si="100">Y11+W11+U11</f>
        <v>0</v>
      </c>
      <c r="AB11" s="14">
        <f t="shared" si="100"/>
        <v>0</v>
      </c>
      <c r="AC11" s="14"/>
      <c r="AD11" s="14">
        <f t="shared" si="8"/>
        <v>0</v>
      </c>
      <c r="AE11" s="14"/>
      <c r="AF11" s="14">
        <f t="shared" si="9"/>
        <v>0</v>
      </c>
      <c r="AG11" s="14"/>
      <c r="AH11" s="14">
        <f t="shared" si="10"/>
        <v>0</v>
      </c>
      <c r="AI11" s="14">
        <f t="shared" ref="AI11:AJ55" si="101">AG11+AE11+AC11</f>
        <v>0</v>
      </c>
      <c r="AJ11" s="14">
        <f t="shared" si="101"/>
        <v>0</v>
      </c>
      <c r="AK11" s="14"/>
      <c r="AL11" s="14">
        <f t="shared" si="11"/>
        <v>0</v>
      </c>
      <c r="AM11" s="14"/>
      <c r="AN11" s="14">
        <f t="shared" si="12"/>
        <v>0</v>
      </c>
      <c r="AO11" s="14"/>
      <c r="AP11" s="14">
        <f t="shared" si="13"/>
        <v>0</v>
      </c>
      <c r="AQ11" s="14">
        <f t="shared" ref="AQ11:AR55" si="102">AO11+AM11+AK11</f>
        <v>0</v>
      </c>
      <c r="AR11" s="14">
        <f t="shared" si="102"/>
        <v>0</v>
      </c>
      <c r="AS11" s="14"/>
      <c r="AT11" s="14">
        <f t="shared" si="14"/>
        <v>0</v>
      </c>
      <c r="AU11" s="14"/>
      <c r="AV11" s="14">
        <f t="shared" si="15"/>
        <v>0</v>
      </c>
      <c r="AW11" s="14"/>
      <c r="AX11" s="14">
        <f t="shared" si="16"/>
        <v>0</v>
      </c>
      <c r="AY11" s="14">
        <f t="shared" ref="AY11:AZ55" si="103">AW11+AU11+AS11</f>
        <v>0</v>
      </c>
      <c r="AZ11" s="14">
        <f t="shared" si="103"/>
        <v>0</v>
      </c>
      <c r="BA11" s="14"/>
      <c r="BB11" s="14">
        <f t="shared" si="17"/>
        <v>0</v>
      </c>
      <c r="BC11" s="14"/>
      <c r="BD11" s="14">
        <f t="shared" si="18"/>
        <v>0</v>
      </c>
      <c r="BE11" s="14"/>
      <c r="BF11" s="14">
        <f t="shared" si="19"/>
        <v>0</v>
      </c>
      <c r="BG11" s="14">
        <f t="shared" ref="BG11:BH55" si="104">BE11+BC11+BA11</f>
        <v>0</v>
      </c>
      <c r="BH11" s="14">
        <f t="shared" si="104"/>
        <v>0</v>
      </c>
      <c r="BI11" s="14"/>
      <c r="BJ11" s="14">
        <f t="shared" si="20"/>
        <v>0</v>
      </c>
      <c r="BK11" s="14"/>
      <c r="BL11" s="14">
        <f t="shared" si="21"/>
        <v>0</v>
      </c>
      <c r="BM11" s="14"/>
      <c r="BN11" s="14">
        <f t="shared" si="22"/>
        <v>0</v>
      </c>
      <c r="BO11" s="14">
        <f t="shared" ref="BO11:BP55" si="105">BM11+BK11+BI11</f>
        <v>0</v>
      </c>
      <c r="BP11" s="14">
        <f t="shared" si="105"/>
        <v>0</v>
      </c>
      <c r="BQ11" s="14"/>
      <c r="BR11" s="14">
        <f t="shared" ref="BR11" si="106">BQ11*$D11</f>
        <v>0</v>
      </c>
      <c r="BS11" s="14"/>
      <c r="BT11" s="14">
        <f t="shared" si="23"/>
        <v>0</v>
      </c>
      <c r="BU11" s="14"/>
      <c r="BV11" s="14">
        <f t="shared" si="24"/>
        <v>0</v>
      </c>
      <c r="BW11" s="14">
        <f t="shared" ref="BW11:BX55" si="107">BU11+BS11+BQ11</f>
        <v>0</v>
      </c>
      <c r="BX11" s="14">
        <f t="shared" si="107"/>
        <v>0</v>
      </c>
      <c r="BY11" s="14"/>
      <c r="BZ11" s="14">
        <f t="shared" si="25"/>
        <v>0</v>
      </c>
      <c r="CA11" s="14"/>
      <c r="CB11" s="14">
        <f t="shared" si="26"/>
        <v>0</v>
      </c>
      <c r="CC11" s="14"/>
      <c r="CD11" s="14">
        <f t="shared" si="27"/>
        <v>0</v>
      </c>
      <c r="CE11" s="14">
        <f t="shared" ref="CE11:CF55" si="108">CC11+CA11+BY11</f>
        <v>0</v>
      </c>
      <c r="CF11" s="14">
        <f t="shared" si="108"/>
        <v>0</v>
      </c>
      <c r="CG11" s="14"/>
      <c r="CH11" s="14">
        <f t="shared" si="28"/>
        <v>0</v>
      </c>
      <c r="CI11" s="14"/>
      <c r="CJ11" s="14">
        <f t="shared" si="29"/>
        <v>0</v>
      </c>
      <c r="CK11" s="14"/>
      <c r="CL11" s="14">
        <f t="shared" si="30"/>
        <v>0</v>
      </c>
      <c r="CM11" s="14">
        <f t="shared" ref="CM11:CN55" si="109">CK11+CI11+CG11</f>
        <v>0</v>
      </c>
      <c r="CN11" s="14">
        <f t="shared" si="109"/>
        <v>0</v>
      </c>
      <c r="CO11" s="14"/>
      <c r="CP11" s="14">
        <f t="shared" si="31"/>
        <v>0</v>
      </c>
      <c r="CQ11" s="14"/>
      <c r="CR11" s="14">
        <f t="shared" si="32"/>
        <v>0</v>
      </c>
      <c r="CS11" s="14"/>
      <c r="CT11" s="14">
        <f t="shared" si="33"/>
        <v>0</v>
      </c>
      <c r="CU11" s="14">
        <f t="shared" ref="CU11:CV55" si="110">CS11+CQ11+CO11</f>
        <v>0</v>
      </c>
      <c r="CV11" s="14">
        <f t="shared" si="110"/>
        <v>0</v>
      </c>
      <c r="CW11" s="14"/>
      <c r="CX11" s="14">
        <f t="shared" si="34"/>
        <v>0</v>
      </c>
      <c r="CY11" s="14"/>
      <c r="CZ11" s="14">
        <f t="shared" si="35"/>
        <v>0</v>
      </c>
      <c r="DA11" s="14"/>
      <c r="DB11" s="14">
        <f t="shared" si="36"/>
        <v>0</v>
      </c>
      <c r="DC11" s="14">
        <f t="shared" ref="DC11:DD55" si="111">DA11+CY11+CW11</f>
        <v>0</v>
      </c>
      <c r="DD11" s="14">
        <f t="shared" si="111"/>
        <v>0</v>
      </c>
      <c r="DE11" s="14"/>
      <c r="DF11" s="14">
        <f t="shared" si="37"/>
        <v>0</v>
      </c>
      <c r="DG11" s="14"/>
      <c r="DH11" s="14">
        <f t="shared" si="38"/>
        <v>0</v>
      </c>
      <c r="DI11" s="14"/>
      <c r="DJ11" s="14">
        <f t="shared" si="39"/>
        <v>0</v>
      </c>
      <c r="DK11" s="14">
        <f t="shared" ref="DK11:DL55" si="112">DI11+DG11+DE11</f>
        <v>0</v>
      </c>
      <c r="DL11" s="14">
        <f t="shared" si="112"/>
        <v>0</v>
      </c>
      <c r="DM11" s="14"/>
      <c r="DN11" s="14">
        <f t="shared" si="40"/>
        <v>0</v>
      </c>
      <c r="DO11" s="14"/>
      <c r="DP11" s="14">
        <f t="shared" si="41"/>
        <v>0</v>
      </c>
      <c r="DQ11" s="14"/>
      <c r="DR11" s="14">
        <f t="shared" si="42"/>
        <v>0</v>
      </c>
      <c r="DS11" s="14">
        <f t="shared" ref="DS11:DT55" si="113">DQ11+DO11+DM11</f>
        <v>0</v>
      </c>
      <c r="DT11" s="14">
        <f t="shared" si="113"/>
        <v>0</v>
      </c>
      <c r="DU11" s="14"/>
      <c r="DV11" s="14">
        <f t="shared" si="43"/>
        <v>0</v>
      </c>
      <c r="DW11" s="14"/>
      <c r="DX11" s="14">
        <f t="shared" si="44"/>
        <v>0</v>
      </c>
      <c r="DY11" s="14"/>
      <c r="DZ11" s="14">
        <f t="shared" si="45"/>
        <v>0</v>
      </c>
      <c r="EA11" s="14">
        <f t="shared" ref="EA11:EB55" si="114">DY11+DW11+DU11</f>
        <v>0</v>
      </c>
      <c r="EB11" s="14">
        <f t="shared" si="114"/>
        <v>0</v>
      </c>
      <c r="EC11" s="14"/>
      <c r="ED11" s="14">
        <f t="shared" si="46"/>
        <v>0</v>
      </c>
      <c r="EE11" s="14"/>
      <c r="EF11" s="14">
        <f t="shared" si="47"/>
        <v>0</v>
      </c>
      <c r="EG11" s="14"/>
      <c r="EH11" s="14">
        <f t="shared" si="48"/>
        <v>0</v>
      </c>
      <c r="EI11" s="14">
        <f t="shared" ref="EI11:EJ55" si="115">EG11+EE11+EC11</f>
        <v>0</v>
      </c>
      <c r="EJ11" s="14">
        <f t="shared" si="115"/>
        <v>0</v>
      </c>
      <c r="EK11" s="14"/>
      <c r="EL11" s="14">
        <f t="shared" si="49"/>
        <v>0</v>
      </c>
      <c r="EM11" s="14"/>
      <c r="EN11" s="14">
        <f t="shared" si="50"/>
        <v>0</v>
      </c>
      <c r="EO11" s="14"/>
      <c r="EP11" s="14">
        <f t="shared" si="51"/>
        <v>0</v>
      </c>
      <c r="EQ11" s="14">
        <f t="shared" ref="EQ11:ER55" si="116">EO11+EM11+EK11</f>
        <v>0</v>
      </c>
      <c r="ER11" s="14">
        <f t="shared" si="116"/>
        <v>0</v>
      </c>
      <c r="ES11" s="14"/>
      <c r="ET11" s="14">
        <f t="shared" si="52"/>
        <v>0</v>
      </c>
      <c r="EU11" s="14"/>
      <c r="EV11" s="14">
        <f t="shared" si="53"/>
        <v>0</v>
      </c>
      <c r="EW11" s="14"/>
      <c r="EX11" s="14">
        <f t="shared" si="54"/>
        <v>0</v>
      </c>
      <c r="EY11" s="14">
        <f t="shared" ref="EY11:EZ55" si="117">EW11+EU11+ES11</f>
        <v>0</v>
      </c>
      <c r="EZ11" s="14">
        <f t="shared" si="117"/>
        <v>0</v>
      </c>
      <c r="FA11" s="14"/>
      <c r="FB11" s="14">
        <f t="shared" si="55"/>
        <v>0</v>
      </c>
      <c r="FC11" s="14"/>
      <c r="FD11" s="14">
        <f t="shared" si="56"/>
        <v>0</v>
      </c>
      <c r="FE11" s="14"/>
      <c r="FF11" s="14">
        <f t="shared" si="57"/>
        <v>0</v>
      </c>
      <c r="FG11" s="14">
        <f t="shared" ref="FG11:FH55" si="118">FE11+FC11+FA11</f>
        <v>0</v>
      </c>
      <c r="FH11" s="14">
        <f t="shared" si="118"/>
        <v>0</v>
      </c>
      <c r="FI11" s="14"/>
      <c r="FJ11" s="14">
        <f t="shared" si="58"/>
        <v>0</v>
      </c>
      <c r="FK11" s="14"/>
      <c r="FL11" s="14">
        <f t="shared" si="59"/>
        <v>0</v>
      </c>
      <c r="FM11" s="14"/>
      <c r="FN11" s="14">
        <f t="shared" si="60"/>
        <v>0</v>
      </c>
      <c r="FO11" s="14">
        <f t="shared" ref="FO11:FP55" si="119">FM11+FK11+FI11</f>
        <v>0</v>
      </c>
      <c r="FP11" s="14">
        <f t="shared" si="119"/>
        <v>0</v>
      </c>
      <c r="FQ11" s="14"/>
      <c r="FR11" s="14">
        <f t="shared" si="61"/>
        <v>0</v>
      </c>
      <c r="FS11" s="14"/>
      <c r="FT11" s="14">
        <f t="shared" si="62"/>
        <v>0</v>
      </c>
      <c r="FU11" s="14"/>
      <c r="FV11" s="14">
        <f t="shared" si="63"/>
        <v>0</v>
      </c>
      <c r="FW11" s="14">
        <f t="shared" ref="FW11:FX55" si="120">FU11+FS11+FQ11</f>
        <v>0</v>
      </c>
      <c r="FX11" s="14">
        <f t="shared" si="120"/>
        <v>0</v>
      </c>
      <c r="FY11" s="14"/>
      <c r="FZ11" s="14">
        <f t="shared" si="64"/>
        <v>0</v>
      </c>
      <c r="GA11" s="14"/>
      <c r="GB11" s="14">
        <f t="shared" si="65"/>
        <v>0</v>
      </c>
      <c r="GC11" s="14"/>
      <c r="GD11" s="14">
        <f t="shared" si="66"/>
        <v>0</v>
      </c>
      <c r="GE11" s="14">
        <f t="shared" ref="GE11:GF55" si="121">GC11+GA11+FY11</f>
        <v>0</v>
      </c>
      <c r="GF11" s="14">
        <f t="shared" si="121"/>
        <v>0</v>
      </c>
      <c r="GG11" s="14"/>
      <c r="GH11" s="14">
        <f t="shared" si="67"/>
        <v>0</v>
      </c>
      <c r="GI11" s="14"/>
      <c r="GJ11" s="14">
        <f t="shared" si="68"/>
        <v>0</v>
      </c>
      <c r="GK11" s="14"/>
      <c r="GL11" s="14">
        <f t="shared" si="69"/>
        <v>0</v>
      </c>
      <c r="GM11" s="14">
        <f t="shared" ref="GM11:GN55" si="122">GK11+GI11+GG11</f>
        <v>0</v>
      </c>
      <c r="GN11" s="14">
        <f t="shared" si="122"/>
        <v>0</v>
      </c>
      <c r="GO11" s="14"/>
      <c r="GP11" s="14">
        <f t="shared" si="70"/>
        <v>0</v>
      </c>
      <c r="GQ11" s="14"/>
      <c r="GR11" s="14">
        <f t="shared" si="71"/>
        <v>0</v>
      </c>
      <c r="GS11" s="14"/>
      <c r="GT11" s="14">
        <f t="shared" si="72"/>
        <v>0</v>
      </c>
      <c r="GU11" s="14">
        <f t="shared" ref="GU11:GV55" si="123">GS11+GQ11+GO11</f>
        <v>0</v>
      </c>
      <c r="GV11" s="14">
        <f t="shared" si="123"/>
        <v>0</v>
      </c>
      <c r="GW11" s="14"/>
      <c r="GX11" s="14">
        <f t="shared" si="73"/>
        <v>0</v>
      </c>
      <c r="GY11" s="14"/>
      <c r="GZ11" s="14">
        <f t="shared" si="74"/>
        <v>0</v>
      </c>
      <c r="HA11" s="14"/>
      <c r="HB11" s="14">
        <f t="shared" si="75"/>
        <v>0</v>
      </c>
      <c r="HC11" s="14">
        <f t="shared" ref="HC11:HD55" si="124">HA11+GY11+GW11</f>
        <v>0</v>
      </c>
      <c r="HD11" s="14">
        <f t="shared" si="124"/>
        <v>0</v>
      </c>
      <c r="HE11" s="14"/>
      <c r="HF11" s="14">
        <f t="shared" si="76"/>
        <v>0</v>
      </c>
      <c r="HG11" s="14"/>
      <c r="HH11" s="14">
        <f t="shared" si="77"/>
        <v>0</v>
      </c>
      <c r="HI11" s="14"/>
      <c r="HJ11" s="14">
        <f t="shared" si="78"/>
        <v>0</v>
      </c>
      <c r="HK11" s="14">
        <f t="shared" ref="HK11:HL55" si="125">HI11+HG11+HE11</f>
        <v>0</v>
      </c>
      <c r="HL11" s="14">
        <f t="shared" si="125"/>
        <v>0</v>
      </c>
      <c r="HM11" s="14"/>
      <c r="HN11" s="14">
        <f t="shared" si="79"/>
        <v>0</v>
      </c>
      <c r="HO11" s="14"/>
      <c r="HP11" s="14">
        <f t="shared" si="80"/>
        <v>0</v>
      </c>
      <c r="HQ11" s="14"/>
      <c r="HR11" s="14">
        <f t="shared" si="81"/>
        <v>0</v>
      </c>
      <c r="HS11" s="14">
        <f t="shared" ref="HS11:HT55" si="126">HQ11+HO11+HM11</f>
        <v>0</v>
      </c>
      <c r="HT11" s="14">
        <f t="shared" si="126"/>
        <v>0</v>
      </c>
      <c r="HU11" s="14"/>
      <c r="HV11" s="14">
        <f t="shared" si="82"/>
        <v>0</v>
      </c>
      <c r="HW11" s="14"/>
      <c r="HX11" s="14">
        <f t="shared" si="83"/>
        <v>0</v>
      </c>
      <c r="HY11" s="14"/>
      <c r="HZ11" s="14">
        <f t="shared" si="84"/>
        <v>0</v>
      </c>
      <c r="IA11" s="14">
        <f t="shared" ref="IA11:IB55" si="127">HY11+HW11+HU11</f>
        <v>0</v>
      </c>
      <c r="IB11" s="14">
        <f t="shared" si="127"/>
        <v>0</v>
      </c>
      <c r="IC11" s="14">
        <v>1</v>
      </c>
      <c r="ID11" s="73">
        <f t="shared" si="85"/>
        <v>50</v>
      </c>
      <c r="IE11" s="14"/>
      <c r="IF11" s="14">
        <f t="shared" si="86"/>
        <v>0</v>
      </c>
      <c r="IG11" s="14"/>
      <c r="IH11" s="14">
        <f t="shared" si="87"/>
        <v>0</v>
      </c>
      <c r="II11" s="14">
        <f t="shared" ref="II11:IJ55" si="128">IG11+IE11+IC11</f>
        <v>1</v>
      </c>
      <c r="IJ11" s="14">
        <f t="shared" si="128"/>
        <v>50</v>
      </c>
      <c r="IK11" s="14"/>
      <c r="IL11" s="14">
        <f t="shared" si="88"/>
        <v>0</v>
      </c>
      <c r="IM11" s="14"/>
      <c r="IN11" s="14">
        <f t="shared" si="89"/>
        <v>0</v>
      </c>
      <c r="IO11" s="14"/>
      <c r="IP11" s="14">
        <f t="shared" si="90"/>
        <v>0</v>
      </c>
      <c r="IQ11" s="14">
        <f t="shared" ref="IQ11:IR55" si="129">IO11+IM11+IK11</f>
        <v>0</v>
      </c>
      <c r="IR11" s="14">
        <f t="shared" si="129"/>
        <v>0</v>
      </c>
      <c r="IS11" s="14"/>
      <c r="IT11" s="14">
        <f t="shared" si="91"/>
        <v>0</v>
      </c>
      <c r="IU11" s="14"/>
      <c r="IV11" s="14">
        <f t="shared" si="92"/>
        <v>0</v>
      </c>
      <c r="IW11" s="14"/>
      <c r="IX11" s="14">
        <f t="shared" si="93"/>
        <v>0</v>
      </c>
      <c r="IY11" s="14">
        <f t="shared" ref="IY11:IZ55" si="130">IW11+IU11+IS11</f>
        <v>0</v>
      </c>
      <c r="IZ11" s="14">
        <f t="shared" si="130"/>
        <v>0</v>
      </c>
      <c r="JA11" s="14"/>
      <c r="JB11" s="14">
        <f t="shared" si="94"/>
        <v>0</v>
      </c>
      <c r="JC11" s="14"/>
      <c r="JD11" s="14">
        <f t="shared" si="95"/>
        <v>0</v>
      </c>
      <c r="JE11" s="14"/>
      <c r="JF11" s="14">
        <f t="shared" si="96"/>
        <v>0</v>
      </c>
      <c r="JG11" s="14">
        <f t="shared" ref="JG11" si="131">JE11+JC11+JA11</f>
        <v>0</v>
      </c>
      <c r="JH11" s="14">
        <f t="shared" ref="JH11" si="132">JF11+JD11+JB11</f>
        <v>0</v>
      </c>
      <c r="JI11" s="79">
        <f>IS11+IK11+IC11+HU11+HM11+HE11+GW11+GO11+GG11+FY11+FQ11+FI11+FA11+ES11+EK11+EC11+DU11+DM11+DE11+CW11+CO11+CG11+BY11+BQ11+BI11+BA11+AS11+AK11+AC11+U11+M11+E11+JA11</f>
        <v>1</v>
      </c>
      <c r="JJ11" s="79">
        <f t="shared" ref="JJ11" si="133">IT11+IL11+ID11+HV11+HN11+HF11+GX11+GP11+GH11+FZ11+FR11+FJ11+FB11+ET11+EL11+ED11+DV11+DN11+DF11+CX11+CP11+CH11+BZ11+BR11+BJ11+BB11+AT11+AL11+AD11+V11+N11+F11+JB11</f>
        <v>50</v>
      </c>
      <c r="JK11" s="79">
        <f t="shared" ref="JK11" si="134">IU11+IM11+IE11+HW11+HO11+HG11+GY11+GQ11+GI11+GA11+FS11+FK11+FC11+EU11+EM11+EE11+DW11+DO11+DG11+CY11+CQ11+CI11+CA11+BS11+BK11+BC11+AU11+AM11+AE11+W11+O11+G11+JC11</f>
        <v>0</v>
      </c>
      <c r="JL11" s="79">
        <f t="shared" ref="JL11" si="135">IV11+IN11+IF11+HX11+HP11+HH11+GZ11+GR11+GJ11+GB11+FT11+FL11+FD11+EV11+EN11+EF11+DX11+DP11+DH11+CZ11+CR11+CJ11+CB11+BT11+BL11+BD11+AV11+AN11+AF11+X11+P11+H11+JD11</f>
        <v>0</v>
      </c>
      <c r="JM11" s="79">
        <f t="shared" ref="JM11" si="136">IW11+IO11+IG11+HY11+HQ11+HI11+HA11+GS11+GK11+GC11+FU11+FM11+FE11+EW11+EO11+EG11+DY11+DQ11+DI11+DA11+CS11+CK11+CC11+BU11+BM11+BE11+AW11+AO11+AG11+Y11+Q11+I11+JE11</f>
        <v>0</v>
      </c>
      <c r="JN11" s="79">
        <f t="shared" ref="JN11" si="137">IX11+IP11+IH11+HZ11+HR11+HJ11+HB11+GT11+GL11+GD11+FV11+FN11+FF11+EX11+EP11+EH11+DZ11+DR11+DJ11+DB11+CT11+CL11+CD11+BV11+BN11+BF11+AX11+AP11+AH11+Z11+R11+J11+JF11</f>
        <v>0</v>
      </c>
      <c r="JO11" s="79">
        <f>IY11+IQ11+II11+IA11+HS11+HK11+HC11+GU11+GM11+GE11+FW11+FO11+FG11+EY11+EQ11+EI11+EA11+DS11+DK11+DC11+CU11+CM11+CE11+BW11+BO11+BG11+AY11+AQ11+AI11+AA11+S11+K11+JG11</f>
        <v>1</v>
      </c>
      <c r="JP11" s="80">
        <f>IZ11+IR11+IJ11+IB11+HT11+HL11+HD11+GV11+GN11+GF11+FX11+FP11+FH11+EZ11+ER11+EJ11+EB11+DT11+DL11+DD11+CV11+CN11+CF11+BX11+BP11+BH11+AZ11+AR11+AJ11+AB11+T11+L11+JH11</f>
        <v>50</v>
      </c>
      <c r="JQ11" s="146">
        <v>1</v>
      </c>
      <c r="JR11" s="34">
        <v>50</v>
      </c>
      <c r="JS11" s="108">
        <f t="shared" ref="JS11:JS74" si="138">JQ11-JO11</f>
        <v>0</v>
      </c>
      <c r="JT11" s="108">
        <f t="shared" ref="JT11:JT74" si="139">JR11-JP11</f>
        <v>0</v>
      </c>
    </row>
    <row r="12" spans="1:280" s="4" customFormat="1" x14ac:dyDescent="0.25">
      <c r="A12" s="97"/>
      <c r="B12" s="97" t="s">
        <v>15</v>
      </c>
      <c r="C12" s="98"/>
      <c r="D12" s="98"/>
      <c r="E12" s="97">
        <f>E10+E11</f>
        <v>0</v>
      </c>
      <c r="F12" s="97">
        <f t="shared" ref="F12:BQ12" si="140">F10+F11</f>
        <v>0</v>
      </c>
      <c r="G12" s="97">
        <f t="shared" si="140"/>
        <v>0</v>
      </c>
      <c r="H12" s="97">
        <f t="shared" si="140"/>
        <v>0</v>
      </c>
      <c r="I12" s="97">
        <f t="shared" si="140"/>
        <v>0</v>
      </c>
      <c r="J12" s="97">
        <f t="shared" si="140"/>
        <v>0</v>
      </c>
      <c r="K12" s="97">
        <f t="shared" si="140"/>
        <v>0</v>
      </c>
      <c r="L12" s="97">
        <f t="shared" si="140"/>
        <v>0</v>
      </c>
      <c r="M12" s="97">
        <f t="shared" si="140"/>
        <v>0</v>
      </c>
      <c r="N12" s="97">
        <f t="shared" si="140"/>
        <v>0</v>
      </c>
      <c r="O12" s="97">
        <f t="shared" si="140"/>
        <v>0</v>
      </c>
      <c r="P12" s="97">
        <f t="shared" si="140"/>
        <v>0</v>
      </c>
      <c r="Q12" s="97">
        <f t="shared" si="140"/>
        <v>0</v>
      </c>
      <c r="R12" s="97">
        <f t="shared" si="140"/>
        <v>0</v>
      </c>
      <c r="S12" s="97">
        <f t="shared" si="140"/>
        <v>0</v>
      </c>
      <c r="T12" s="97">
        <f t="shared" si="140"/>
        <v>0</v>
      </c>
      <c r="U12" s="97">
        <f t="shared" si="140"/>
        <v>0</v>
      </c>
      <c r="V12" s="97">
        <f t="shared" si="140"/>
        <v>0</v>
      </c>
      <c r="W12" s="97">
        <f t="shared" si="140"/>
        <v>0</v>
      </c>
      <c r="X12" s="97">
        <f t="shared" si="140"/>
        <v>0</v>
      </c>
      <c r="Y12" s="97">
        <f t="shared" si="140"/>
        <v>0</v>
      </c>
      <c r="Z12" s="97">
        <f t="shared" si="140"/>
        <v>0</v>
      </c>
      <c r="AA12" s="97">
        <f t="shared" si="140"/>
        <v>0</v>
      </c>
      <c r="AB12" s="97">
        <f t="shared" si="140"/>
        <v>0</v>
      </c>
      <c r="AC12" s="97">
        <f t="shared" si="140"/>
        <v>0</v>
      </c>
      <c r="AD12" s="97">
        <f t="shared" si="140"/>
        <v>0</v>
      </c>
      <c r="AE12" s="97">
        <f t="shared" si="140"/>
        <v>0</v>
      </c>
      <c r="AF12" s="97">
        <f t="shared" si="140"/>
        <v>0</v>
      </c>
      <c r="AG12" s="97">
        <f t="shared" si="140"/>
        <v>0</v>
      </c>
      <c r="AH12" s="97">
        <f t="shared" si="140"/>
        <v>0</v>
      </c>
      <c r="AI12" s="97">
        <f t="shared" si="140"/>
        <v>0</v>
      </c>
      <c r="AJ12" s="97">
        <f t="shared" si="140"/>
        <v>0</v>
      </c>
      <c r="AK12" s="97">
        <f t="shared" si="140"/>
        <v>0</v>
      </c>
      <c r="AL12" s="97">
        <f t="shared" si="140"/>
        <v>0</v>
      </c>
      <c r="AM12" s="97">
        <f t="shared" si="140"/>
        <v>0</v>
      </c>
      <c r="AN12" s="97">
        <f t="shared" si="140"/>
        <v>0</v>
      </c>
      <c r="AO12" s="97">
        <f t="shared" si="140"/>
        <v>0</v>
      </c>
      <c r="AP12" s="97">
        <f t="shared" si="140"/>
        <v>0</v>
      </c>
      <c r="AQ12" s="97">
        <f t="shared" si="140"/>
        <v>0</v>
      </c>
      <c r="AR12" s="97">
        <f t="shared" si="140"/>
        <v>0</v>
      </c>
      <c r="AS12" s="97">
        <f t="shared" si="140"/>
        <v>0</v>
      </c>
      <c r="AT12" s="97">
        <f t="shared" si="140"/>
        <v>0</v>
      </c>
      <c r="AU12" s="97">
        <f t="shared" si="140"/>
        <v>0</v>
      </c>
      <c r="AV12" s="97">
        <f t="shared" si="140"/>
        <v>0</v>
      </c>
      <c r="AW12" s="97">
        <f t="shared" si="140"/>
        <v>0</v>
      </c>
      <c r="AX12" s="97">
        <f t="shared" si="140"/>
        <v>0</v>
      </c>
      <c r="AY12" s="97">
        <f t="shared" si="140"/>
        <v>0</v>
      </c>
      <c r="AZ12" s="97">
        <f t="shared" si="140"/>
        <v>0</v>
      </c>
      <c r="BA12" s="97">
        <f t="shared" si="140"/>
        <v>0</v>
      </c>
      <c r="BB12" s="97">
        <f t="shared" si="140"/>
        <v>0</v>
      </c>
      <c r="BC12" s="97">
        <f t="shared" si="140"/>
        <v>0</v>
      </c>
      <c r="BD12" s="97">
        <f t="shared" si="140"/>
        <v>0</v>
      </c>
      <c r="BE12" s="97">
        <f t="shared" si="140"/>
        <v>0</v>
      </c>
      <c r="BF12" s="97">
        <f t="shared" si="140"/>
        <v>0</v>
      </c>
      <c r="BG12" s="97">
        <f t="shared" si="140"/>
        <v>0</v>
      </c>
      <c r="BH12" s="97">
        <f t="shared" si="140"/>
        <v>0</v>
      </c>
      <c r="BI12" s="97">
        <f t="shared" si="140"/>
        <v>0</v>
      </c>
      <c r="BJ12" s="97">
        <f t="shared" si="140"/>
        <v>0</v>
      </c>
      <c r="BK12" s="97">
        <f t="shared" si="140"/>
        <v>0</v>
      </c>
      <c r="BL12" s="97">
        <f t="shared" si="140"/>
        <v>0</v>
      </c>
      <c r="BM12" s="97">
        <f t="shared" si="140"/>
        <v>0</v>
      </c>
      <c r="BN12" s="97">
        <f t="shared" si="140"/>
        <v>0</v>
      </c>
      <c r="BO12" s="97">
        <f t="shared" si="140"/>
        <v>0</v>
      </c>
      <c r="BP12" s="97">
        <f t="shared" si="140"/>
        <v>0</v>
      </c>
      <c r="BQ12" s="97">
        <f t="shared" si="140"/>
        <v>0</v>
      </c>
      <c r="BR12" s="97">
        <f t="shared" ref="BR12:EC12" si="141">BR10+BR11</f>
        <v>12.5</v>
      </c>
      <c r="BS12" s="97">
        <f t="shared" si="141"/>
        <v>0</v>
      </c>
      <c r="BT12" s="97">
        <f t="shared" si="141"/>
        <v>0</v>
      </c>
      <c r="BU12" s="97">
        <f t="shared" si="141"/>
        <v>0</v>
      </c>
      <c r="BV12" s="97">
        <f t="shared" si="141"/>
        <v>0</v>
      </c>
      <c r="BW12" s="97">
        <f t="shared" si="141"/>
        <v>0</v>
      </c>
      <c r="BX12" s="97">
        <f t="shared" si="141"/>
        <v>12.5</v>
      </c>
      <c r="BY12" s="97">
        <f t="shared" si="141"/>
        <v>0</v>
      </c>
      <c r="BZ12" s="97">
        <f t="shared" si="141"/>
        <v>0</v>
      </c>
      <c r="CA12" s="97">
        <f t="shared" si="141"/>
        <v>0</v>
      </c>
      <c r="CB12" s="97">
        <f t="shared" si="141"/>
        <v>0</v>
      </c>
      <c r="CC12" s="97">
        <f t="shared" si="141"/>
        <v>0</v>
      </c>
      <c r="CD12" s="97">
        <f t="shared" si="141"/>
        <v>0</v>
      </c>
      <c r="CE12" s="97">
        <f t="shared" si="141"/>
        <v>0</v>
      </c>
      <c r="CF12" s="97">
        <f t="shared" si="141"/>
        <v>0</v>
      </c>
      <c r="CG12" s="97">
        <f t="shared" si="141"/>
        <v>0</v>
      </c>
      <c r="CH12" s="97">
        <f t="shared" si="141"/>
        <v>0</v>
      </c>
      <c r="CI12" s="97">
        <f t="shared" si="141"/>
        <v>0</v>
      </c>
      <c r="CJ12" s="97">
        <f t="shared" si="141"/>
        <v>0</v>
      </c>
      <c r="CK12" s="97">
        <f t="shared" si="141"/>
        <v>0</v>
      </c>
      <c r="CL12" s="97">
        <f t="shared" si="141"/>
        <v>0</v>
      </c>
      <c r="CM12" s="97">
        <f t="shared" si="141"/>
        <v>0</v>
      </c>
      <c r="CN12" s="97">
        <f t="shared" si="141"/>
        <v>0</v>
      </c>
      <c r="CO12" s="97">
        <f t="shared" si="141"/>
        <v>0</v>
      </c>
      <c r="CP12" s="97">
        <f t="shared" si="141"/>
        <v>0</v>
      </c>
      <c r="CQ12" s="97">
        <f t="shared" si="141"/>
        <v>0</v>
      </c>
      <c r="CR12" s="97">
        <f t="shared" si="141"/>
        <v>0</v>
      </c>
      <c r="CS12" s="97">
        <f t="shared" si="141"/>
        <v>0</v>
      </c>
      <c r="CT12" s="97">
        <f t="shared" si="141"/>
        <v>0</v>
      </c>
      <c r="CU12" s="97">
        <f t="shared" si="141"/>
        <v>0</v>
      </c>
      <c r="CV12" s="97">
        <f t="shared" si="141"/>
        <v>0</v>
      </c>
      <c r="CW12" s="97">
        <f t="shared" si="141"/>
        <v>0</v>
      </c>
      <c r="CX12" s="97">
        <f t="shared" si="141"/>
        <v>0</v>
      </c>
      <c r="CY12" s="97">
        <f t="shared" si="141"/>
        <v>0</v>
      </c>
      <c r="CZ12" s="97">
        <f t="shared" si="141"/>
        <v>0</v>
      </c>
      <c r="DA12" s="97">
        <f t="shared" si="141"/>
        <v>0</v>
      </c>
      <c r="DB12" s="97">
        <f t="shared" si="141"/>
        <v>0</v>
      </c>
      <c r="DC12" s="97">
        <f t="shared" si="141"/>
        <v>0</v>
      </c>
      <c r="DD12" s="97">
        <f t="shared" si="141"/>
        <v>0</v>
      </c>
      <c r="DE12" s="97">
        <f t="shared" si="141"/>
        <v>0</v>
      </c>
      <c r="DF12" s="97">
        <f t="shared" si="141"/>
        <v>0</v>
      </c>
      <c r="DG12" s="97">
        <f t="shared" si="141"/>
        <v>0</v>
      </c>
      <c r="DH12" s="97">
        <f t="shared" si="141"/>
        <v>0</v>
      </c>
      <c r="DI12" s="97">
        <f t="shared" si="141"/>
        <v>0</v>
      </c>
      <c r="DJ12" s="97">
        <f t="shared" si="141"/>
        <v>0</v>
      </c>
      <c r="DK12" s="97">
        <f t="shared" si="141"/>
        <v>0</v>
      </c>
      <c r="DL12" s="97">
        <f t="shared" si="141"/>
        <v>0</v>
      </c>
      <c r="DM12" s="97">
        <f t="shared" si="141"/>
        <v>0</v>
      </c>
      <c r="DN12" s="97">
        <f t="shared" si="141"/>
        <v>0</v>
      </c>
      <c r="DO12" s="97">
        <f t="shared" si="141"/>
        <v>0</v>
      </c>
      <c r="DP12" s="97">
        <f t="shared" si="141"/>
        <v>0</v>
      </c>
      <c r="DQ12" s="97">
        <f t="shared" si="141"/>
        <v>0</v>
      </c>
      <c r="DR12" s="97">
        <f t="shared" si="141"/>
        <v>0</v>
      </c>
      <c r="DS12" s="97">
        <f t="shared" si="141"/>
        <v>0</v>
      </c>
      <c r="DT12" s="97">
        <f t="shared" si="141"/>
        <v>0</v>
      </c>
      <c r="DU12" s="97">
        <f t="shared" si="141"/>
        <v>0</v>
      </c>
      <c r="DV12" s="97">
        <f t="shared" si="141"/>
        <v>0</v>
      </c>
      <c r="DW12" s="97">
        <f t="shared" si="141"/>
        <v>0</v>
      </c>
      <c r="DX12" s="97">
        <f t="shared" si="141"/>
        <v>0</v>
      </c>
      <c r="DY12" s="97">
        <f t="shared" si="141"/>
        <v>0</v>
      </c>
      <c r="DZ12" s="97">
        <f t="shared" si="141"/>
        <v>0</v>
      </c>
      <c r="EA12" s="97">
        <f t="shared" si="141"/>
        <v>0</v>
      </c>
      <c r="EB12" s="97">
        <f t="shared" si="141"/>
        <v>0</v>
      </c>
      <c r="EC12" s="97">
        <f t="shared" si="141"/>
        <v>0</v>
      </c>
      <c r="ED12" s="97">
        <f t="shared" ref="ED12:GO12" si="142">ED10+ED11</f>
        <v>0</v>
      </c>
      <c r="EE12" s="97">
        <f t="shared" si="142"/>
        <v>0</v>
      </c>
      <c r="EF12" s="97">
        <f t="shared" si="142"/>
        <v>0</v>
      </c>
      <c r="EG12" s="97">
        <f t="shared" si="142"/>
        <v>0</v>
      </c>
      <c r="EH12" s="97">
        <f t="shared" si="142"/>
        <v>0</v>
      </c>
      <c r="EI12" s="97">
        <f t="shared" si="142"/>
        <v>0</v>
      </c>
      <c r="EJ12" s="97">
        <f t="shared" si="142"/>
        <v>0</v>
      </c>
      <c r="EK12" s="97">
        <f t="shared" si="142"/>
        <v>0</v>
      </c>
      <c r="EL12" s="97">
        <f t="shared" si="142"/>
        <v>0</v>
      </c>
      <c r="EM12" s="97">
        <f t="shared" si="142"/>
        <v>0</v>
      </c>
      <c r="EN12" s="97">
        <f t="shared" si="142"/>
        <v>0</v>
      </c>
      <c r="EO12" s="97">
        <f t="shared" si="142"/>
        <v>0</v>
      </c>
      <c r="EP12" s="97">
        <f t="shared" si="142"/>
        <v>0</v>
      </c>
      <c r="EQ12" s="97">
        <f t="shared" si="142"/>
        <v>0</v>
      </c>
      <c r="ER12" s="97">
        <f t="shared" si="142"/>
        <v>0</v>
      </c>
      <c r="ES12" s="97">
        <f t="shared" si="142"/>
        <v>0</v>
      </c>
      <c r="ET12" s="97">
        <f t="shared" si="142"/>
        <v>0</v>
      </c>
      <c r="EU12" s="97">
        <f t="shared" si="142"/>
        <v>0</v>
      </c>
      <c r="EV12" s="97">
        <f t="shared" si="142"/>
        <v>0</v>
      </c>
      <c r="EW12" s="97">
        <f t="shared" si="142"/>
        <v>0</v>
      </c>
      <c r="EX12" s="97">
        <f t="shared" si="142"/>
        <v>0</v>
      </c>
      <c r="EY12" s="97">
        <f t="shared" si="142"/>
        <v>0</v>
      </c>
      <c r="EZ12" s="97">
        <f t="shared" si="142"/>
        <v>0</v>
      </c>
      <c r="FA12" s="97">
        <f t="shared" si="142"/>
        <v>0</v>
      </c>
      <c r="FB12" s="97">
        <f t="shared" si="142"/>
        <v>0</v>
      </c>
      <c r="FC12" s="97">
        <f t="shared" si="142"/>
        <v>0</v>
      </c>
      <c r="FD12" s="97">
        <f t="shared" si="142"/>
        <v>0</v>
      </c>
      <c r="FE12" s="97">
        <f t="shared" si="142"/>
        <v>0</v>
      </c>
      <c r="FF12" s="97">
        <f t="shared" si="142"/>
        <v>0</v>
      </c>
      <c r="FG12" s="97">
        <f t="shared" si="142"/>
        <v>0</v>
      </c>
      <c r="FH12" s="97">
        <f t="shared" si="142"/>
        <v>0</v>
      </c>
      <c r="FI12" s="97">
        <f t="shared" si="142"/>
        <v>0</v>
      </c>
      <c r="FJ12" s="97">
        <f t="shared" si="142"/>
        <v>0</v>
      </c>
      <c r="FK12" s="97">
        <f t="shared" si="142"/>
        <v>0</v>
      </c>
      <c r="FL12" s="97">
        <f t="shared" si="142"/>
        <v>0</v>
      </c>
      <c r="FM12" s="97">
        <f t="shared" si="142"/>
        <v>0</v>
      </c>
      <c r="FN12" s="97">
        <f t="shared" si="142"/>
        <v>0</v>
      </c>
      <c r="FO12" s="97">
        <f t="shared" si="142"/>
        <v>0</v>
      </c>
      <c r="FP12" s="97">
        <f t="shared" si="142"/>
        <v>0</v>
      </c>
      <c r="FQ12" s="97">
        <f t="shared" si="142"/>
        <v>0</v>
      </c>
      <c r="FR12" s="97">
        <f t="shared" si="142"/>
        <v>0</v>
      </c>
      <c r="FS12" s="97">
        <f t="shared" si="142"/>
        <v>0</v>
      </c>
      <c r="FT12" s="97">
        <f t="shared" si="142"/>
        <v>0</v>
      </c>
      <c r="FU12" s="97">
        <f t="shared" si="142"/>
        <v>0</v>
      </c>
      <c r="FV12" s="97">
        <f t="shared" si="142"/>
        <v>0</v>
      </c>
      <c r="FW12" s="97">
        <f t="shared" si="142"/>
        <v>0</v>
      </c>
      <c r="FX12" s="97">
        <f t="shared" si="142"/>
        <v>0</v>
      </c>
      <c r="FY12" s="97">
        <f t="shared" si="142"/>
        <v>0</v>
      </c>
      <c r="FZ12" s="97">
        <f t="shared" si="142"/>
        <v>0</v>
      </c>
      <c r="GA12" s="97">
        <f t="shared" si="142"/>
        <v>0</v>
      </c>
      <c r="GB12" s="97">
        <f t="shared" si="142"/>
        <v>0</v>
      </c>
      <c r="GC12" s="97">
        <f t="shared" si="142"/>
        <v>0</v>
      </c>
      <c r="GD12" s="97">
        <f t="shared" si="142"/>
        <v>0</v>
      </c>
      <c r="GE12" s="97">
        <f t="shared" si="142"/>
        <v>0</v>
      </c>
      <c r="GF12" s="97">
        <f t="shared" si="142"/>
        <v>0</v>
      </c>
      <c r="GG12" s="97">
        <f t="shared" si="142"/>
        <v>0</v>
      </c>
      <c r="GH12" s="97">
        <f t="shared" si="142"/>
        <v>0</v>
      </c>
      <c r="GI12" s="97">
        <f t="shared" si="142"/>
        <v>0</v>
      </c>
      <c r="GJ12" s="97">
        <f t="shared" si="142"/>
        <v>0</v>
      </c>
      <c r="GK12" s="97">
        <f t="shared" si="142"/>
        <v>0</v>
      </c>
      <c r="GL12" s="97">
        <f t="shared" si="142"/>
        <v>0</v>
      </c>
      <c r="GM12" s="97">
        <f t="shared" si="142"/>
        <v>0</v>
      </c>
      <c r="GN12" s="97">
        <f t="shared" si="142"/>
        <v>0</v>
      </c>
      <c r="GO12" s="97">
        <f t="shared" si="142"/>
        <v>0</v>
      </c>
      <c r="GP12" s="97">
        <f t="shared" ref="GP12:JA12" si="143">GP10+GP11</f>
        <v>0</v>
      </c>
      <c r="GQ12" s="97">
        <f t="shared" si="143"/>
        <v>0</v>
      </c>
      <c r="GR12" s="97">
        <f t="shared" si="143"/>
        <v>0</v>
      </c>
      <c r="GS12" s="97">
        <f t="shared" si="143"/>
        <v>0</v>
      </c>
      <c r="GT12" s="97">
        <f t="shared" si="143"/>
        <v>0</v>
      </c>
      <c r="GU12" s="97">
        <f t="shared" si="143"/>
        <v>0</v>
      </c>
      <c r="GV12" s="97">
        <f t="shared" si="143"/>
        <v>0</v>
      </c>
      <c r="GW12" s="97">
        <f t="shared" si="143"/>
        <v>0</v>
      </c>
      <c r="GX12" s="97">
        <f t="shared" si="143"/>
        <v>0</v>
      </c>
      <c r="GY12" s="97">
        <f t="shared" si="143"/>
        <v>0</v>
      </c>
      <c r="GZ12" s="97">
        <f t="shared" si="143"/>
        <v>0</v>
      </c>
      <c r="HA12" s="97">
        <f t="shared" si="143"/>
        <v>0</v>
      </c>
      <c r="HB12" s="97">
        <f t="shared" si="143"/>
        <v>0</v>
      </c>
      <c r="HC12" s="97">
        <f t="shared" si="143"/>
        <v>0</v>
      </c>
      <c r="HD12" s="97">
        <f t="shared" si="143"/>
        <v>0</v>
      </c>
      <c r="HE12" s="97">
        <f t="shared" si="143"/>
        <v>0</v>
      </c>
      <c r="HF12" s="97">
        <f t="shared" si="143"/>
        <v>0</v>
      </c>
      <c r="HG12" s="97">
        <f t="shared" si="143"/>
        <v>0</v>
      </c>
      <c r="HH12" s="97">
        <f t="shared" si="143"/>
        <v>0</v>
      </c>
      <c r="HI12" s="97">
        <f t="shared" si="143"/>
        <v>0</v>
      </c>
      <c r="HJ12" s="97">
        <f t="shared" si="143"/>
        <v>0</v>
      </c>
      <c r="HK12" s="97">
        <f t="shared" si="143"/>
        <v>0</v>
      </c>
      <c r="HL12" s="97">
        <f t="shared" si="143"/>
        <v>0</v>
      </c>
      <c r="HM12" s="97">
        <f t="shared" si="143"/>
        <v>0</v>
      </c>
      <c r="HN12" s="97">
        <f t="shared" si="143"/>
        <v>0</v>
      </c>
      <c r="HO12" s="97">
        <f t="shared" si="143"/>
        <v>0</v>
      </c>
      <c r="HP12" s="97">
        <f t="shared" si="143"/>
        <v>0</v>
      </c>
      <c r="HQ12" s="97">
        <f t="shared" si="143"/>
        <v>0</v>
      </c>
      <c r="HR12" s="97">
        <f t="shared" si="143"/>
        <v>0</v>
      </c>
      <c r="HS12" s="97">
        <f t="shared" si="143"/>
        <v>0</v>
      </c>
      <c r="HT12" s="97">
        <f t="shared" si="143"/>
        <v>0</v>
      </c>
      <c r="HU12" s="97">
        <f t="shared" si="143"/>
        <v>0</v>
      </c>
      <c r="HV12" s="97">
        <f t="shared" si="143"/>
        <v>0</v>
      </c>
      <c r="HW12" s="97">
        <f t="shared" si="143"/>
        <v>0</v>
      </c>
      <c r="HX12" s="97">
        <f t="shared" si="143"/>
        <v>0</v>
      </c>
      <c r="HY12" s="97">
        <f t="shared" si="143"/>
        <v>0</v>
      </c>
      <c r="HZ12" s="97">
        <f t="shared" si="143"/>
        <v>0</v>
      </c>
      <c r="IA12" s="97">
        <f t="shared" si="143"/>
        <v>0</v>
      </c>
      <c r="IB12" s="97">
        <f t="shared" si="143"/>
        <v>0</v>
      </c>
      <c r="IC12" s="97">
        <f t="shared" si="143"/>
        <v>1</v>
      </c>
      <c r="ID12" s="97">
        <f t="shared" si="143"/>
        <v>50</v>
      </c>
      <c r="IE12" s="97">
        <f t="shared" si="143"/>
        <v>0</v>
      </c>
      <c r="IF12" s="97">
        <f t="shared" si="143"/>
        <v>0</v>
      </c>
      <c r="IG12" s="97">
        <f t="shared" si="143"/>
        <v>0</v>
      </c>
      <c r="IH12" s="97">
        <f t="shared" si="143"/>
        <v>0</v>
      </c>
      <c r="II12" s="97">
        <f t="shared" si="143"/>
        <v>1</v>
      </c>
      <c r="IJ12" s="97">
        <f t="shared" si="143"/>
        <v>50</v>
      </c>
      <c r="IK12" s="97">
        <f t="shared" si="143"/>
        <v>0</v>
      </c>
      <c r="IL12" s="97">
        <f t="shared" si="143"/>
        <v>0</v>
      </c>
      <c r="IM12" s="97">
        <f t="shared" si="143"/>
        <v>0</v>
      </c>
      <c r="IN12" s="97">
        <f t="shared" si="143"/>
        <v>0</v>
      </c>
      <c r="IO12" s="97">
        <f t="shared" si="143"/>
        <v>0</v>
      </c>
      <c r="IP12" s="97">
        <f t="shared" si="143"/>
        <v>0</v>
      </c>
      <c r="IQ12" s="97">
        <f t="shared" si="143"/>
        <v>0</v>
      </c>
      <c r="IR12" s="97">
        <f t="shared" si="143"/>
        <v>0</v>
      </c>
      <c r="IS12" s="97">
        <f t="shared" si="143"/>
        <v>0</v>
      </c>
      <c r="IT12" s="97">
        <f t="shared" si="143"/>
        <v>0</v>
      </c>
      <c r="IU12" s="97">
        <f t="shared" si="143"/>
        <v>0</v>
      </c>
      <c r="IV12" s="97">
        <f t="shared" si="143"/>
        <v>0</v>
      </c>
      <c r="IW12" s="97">
        <f t="shared" si="143"/>
        <v>0</v>
      </c>
      <c r="IX12" s="97">
        <f t="shared" si="143"/>
        <v>0</v>
      </c>
      <c r="IY12" s="97">
        <f t="shared" si="143"/>
        <v>0</v>
      </c>
      <c r="IZ12" s="97">
        <f t="shared" si="143"/>
        <v>0</v>
      </c>
      <c r="JA12" s="97">
        <f t="shared" si="143"/>
        <v>0</v>
      </c>
      <c r="JB12" s="97">
        <f t="shared" ref="JB12:JP12" si="144">JB10+JB11</f>
        <v>0</v>
      </c>
      <c r="JC12" s="97">
        <f t="shared" si="144"/>
        <v>0</v>
      </c>
      <c r="JD12" s="97">
        <f t="shared" si="144"/>
        <v>0</v>
      </c>
      <c r="JE12" s="97">
        <f t="shared" si="144"/>
        <v>0</v>
      </c>
      <c r="JF12" s="97">
        <f t="shared" si="144"/>
        <v>0</v>
      </c>
      <c r="JG12" s="97">
        <f t="shared" si="144"/>
        <v>0</v>
      </c>
      <c r="JH12" s="97">
        <f t="shared" si="144"/>
        <v>0</v>
      </c>
      <c r="JI12" s="97">
        <f t="shared" si="144"/>
        <v>1</v>
      </c>
      <c r="JJ12" s="97">
        <f t="shared" si="144"/>
        <v>62.5</v>
      </c>
      <c r="JK12" s="97">
        <f t="shared" si="144"/>
        <v>0</v>
      </c>
      <c r="JL12" s="97">
        <f t="shared" si="144"/>
        <v>0</v>
      </c>
      <c r="JM12" s="97">
        <f t="shared" si="144"/>
        <v>0</v>
      </c>
      <c r="JN12" s="97">
        <f t="shared" si="144"/>
        <v>0</v>
      </c>
      <c r="JO12" s="97">
        <f>JO10+JO11</f>
        <v>1</v>
      </c>
      <c r="JP12" s="110">
        <f t="shared" si="144"/>
        <v>62.5</v>
      </c>
      <c r="JQ12" s="85">
        <f>SUM(JQ10:JQ11)</f>
        <v>1</v>
      </c>
      <c r="JR12" s="95">
        <f>SUM(JR10:JR11)</f>
        <v>62.5</v>
      </c>
      <c r="JS12" s="108">
        <f t="shared" si="138"/>
        <v>0</v>
      </c>
      <c r="JT12" s="108">
        <f t="shared" si="139"/>
        <v>0</v>
      </c>
    </row>
    <row r="13" spans="1:280" s="9" customFormat="1" ht="39" customHeight="1" x14ac:dyDescent="0.25">
      <c r="A13" s="37">
        <v>2</v>
      </c>
      <c r="B13" s="100" t="s">
        <v>16</v>
      </c>
      <c r="C13" s="37"/>
      <c r="D13" s="101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  <c r="IW13" s="102"/>
      <c r="IX13" s="102"/>
      <c r="IY13" s="102"/>
      <c r="IZ13" s="102"/>
      <c r="JA13" s="102"/>
      <c r="JB13" s="102"/>
      <c r="JC13" s="102"/>
      <c r="JD13" s="102"/>
      <c r="JE13" s="102"/>
      <c r="JF13" s="102"/>
      <c r="JG13" s="102"/>
      <c r="JH13" s="102"/>
      <c r="JI13" s="102"/>
      <c r="JJ13" s="102"/>
      <c r="JK13" s="102"/>
      <c r="JL13" s="102"/>
      <c r="JM13" s="102"/>
      <c r="JN13" s="102"/>
      <c r="JO13" s="102"/>
      <c r="JP13" s="102"/>
      <c r="JQ13" s="86"/>
      <c r="JR13" s="86"/>
      <c r="JS13" s="108"/>
      <c r="JT13" s="108"/>
    </row>
    <row r="14" spans="1:280" ht="23.25" customHeight="1" x14ac:dyDescent="0.25">
      <c r="A14" s="126" t="s">
        <v>10</v>
      </c>
      <c r="B14" s="17" t="s">
        <v>17</v>
      </c>
      <c r="C14" s="126"/>
      <c r="D14" s="18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S14" s="108"/>
      <c r="JT14" s="108"/>
    </row>
    <row r="15" spans="1:280" s="23" customFormat="1" ht="23.25" customHeight="1" x14ac:dyDescent="0.25">
      <c r="A15" s="12" t="s">
        <v>18</v>
      </c>
      <c r="B15" s="20" t="s">
        <v>22</v>
      </c>
      <c r="C15" s="21" t="s">
        <v>23</v>
      </c>
      <c r="D15" s="25">
        <v>9.8400000000000001E-2</v>
      </c>
      <c r="E15" s="15"/>
      <c r="F15" s="15">
        <f t="shared" si="0"/>
        <v>0</v>
      </c>
      <c r="G15" s="15"/>
      <c r="H15" s="15">
        <f t="shared" si="0"/>
        <v>0</v>
      </c>
      <c r="I15" s="15"/>
      <c r="J15" s="15">
        <f t="shared" ref="J15:J21" si="145">I15*$D15</f>
        <v>0</v>
      </c>
      <c r="K15" s="15">
        <f t="shared" si="98"/>
        <v>0</v>
      </c>
      <c r="L15" s="15">
        <f t="shared" si="98"/>
        <v>0</v>
      </c>
      <c r="M15" s="90">
        <v>10.4</v>
      </c>
      <c r="N15" s="15">
        <f t="shared" ref="N15:N21" si="146">M15*$D15</f>
        <v>1.02336</v>
      </c>
      <c r="O15" s="15"/>
      <c r="P15" s="15">
        <f t="shared" ref="P15:P21" si="147">O15*$D15</f>
        <v>0</v>
      </c>
      <c r="Q15" s="15"/>
      <c r="R15" s="15">
        <f t="shared" si="4"/>
        <v>0</v>
      </c>
      <c r="S15" s="15">
        <f t="shared" si="99"/>
        <v>10.4</v>
      </c>
      <c r="T15" s="15">
        <f t="shared" si="99"/>
        <v>1.02336</v>
      </c>
      <c r="U15" s="90">
        <v>5.79</v>
      </c>
      <c r="V15" s="15">
        <f t="shared" ref="V15:V21" si="148">U15*$D15</f>
        <v>0.56973600000000002</v>
      </c>
      <c r="W15" s="15"/>
      <c r="X15" s="15">
        <f t="shared" ref="X15:X21" si="149">W15*$D15</f>
        <v>0</v>
      </c>
      <c r="Y15" s="90">
        <v>1.4</v>
      </c>
      <c r="Z15" s="15">
        <f t="shared" si="7"/>
        <v>0.13775999999999999</v>
      </c>
      <c r="AA15" s="15">
        <f t="shared" si="100"/>
        <v>7.1899999999999995</v>
      </c>
      <c r="AB15" s="15">
        <f t="shared" si="100"/>
        <v>0.70749600000000001</v>
      </c>
      <c r="AC15" s="15"/>
      <c r="AD15" s="15">
        <f t="shared" ref="AD15:AD21" si="150">AC15*$D15</f>
        <v>0</v>
      </c>
      <c r="AE15" s="15"/>
      <c r="AF15" s="15">
        <f t="shared" ref="AF15:AF21" si="151">AE15*$D15</f>
        <v>0</v>
      </c>
      <c r="AG15" s="15"/>
      <c r="AH15" s="15">
        <f t="shared" si="10"/>
        <v>0</v>
      </c>
      <c r="AI15" s="15">
        <f t="shared" si="101"/>
        <v>0</v>
      </c>
      <c r="AJ15" s="15">
        <f t="shared" si="101"/>
        <v>0</v>
      </c>
      <c r="AK15" s="15"/>
      <c r="AL15" s="15">
        <f t="shared" ref="AL15:AL21" si="152">AK15*$D15</f>
        <v>0</v>
      </c>
      <c r="AM15" s="15"/>
      <c r="AN15" s="15">
        <f t="shared" ref="AN15:AN21" si="153">AM15*$D15</f>
        <v>0</v>
      </c>
      <c r="AO15" s="15"/>
      <c r="AP15" s="15">
        <f t="shared" si="13"/>
        <v>0</v>
      </c>
      <c r="AQ15" s="15">
        <f t="shared" si="102"/>
        <v>0</v>
      </c>
      <c r="AR15" s="15">
        <f t="shared" si="102"/>
        <v>0</v>
      </c>
      <c r="AS15" s="15"/>
      <c r="AT15" s="15">
        <f t="shared" ref="AT15:AT21" si="154">AS15*$D15</f>
        <v>0</v>
      </c>
      <c r="AU15" s="15"/>
      <c r="AV15" s="15">
        <f t="shared" ref="AV15:AV21" si="155">AU15*$D15</f>
        <v>0</v>
      </c>
      <c r="AW15" s="15"/>
      <c r="AX15" s="15">
        <f t="shared" si="16"/>
        <v>0</v>
      </c>
      <c r="AY15" s="15">
        <f t="shared" si="103"/>
        <v>0</v>
      </c>
      <c r="AZ15" s="15">
        <f t="shared" si="103"/>
        <v>0</v>
      </c>
      <c r="BA15" s="15"/>
      <c r="BB15" s="15">
        <f t="shared" ref="BB15:BB21" si="156">BA15*$D15</f>
        <v>0</v>
      </c>
      <c r="BC15" s="15"/>
      <c r="BD15" s="15">
        <f t="shared" ref="BD15:BD21" si="157">BC15*$D15</f>
        <v>0</v>
      </c>
      <c r="BE15" s="15"/>
      <c r="BF15" s="15">
        <f t="shared" si="19"/>
        <v>0</v>
      </c>
      <c r="BG15" s="15">
        <f t="shared" si="104"/>
        <v>0</v>
      </c>
      <c r="BH15" s="15">
        <f t="shared" si="104"/>
        <v>0</v>
      </c>
      <c r="BI15" s="15"/>
      <c r="BJ15" s="15">
        <f t="shared" ref="BJ15:BJ21" si="158">BI15*$D15</f>
        <v>0</v>
      </c>
      <c r="BK15" s="15"/>
      <c r="BL15" s="15">
        <f t="shared" ref="BL15:BL21" si="159">BK15*$D15</f>
        <v>0</v>
      </c>
      <c r="BM15" s="15"/>
      <c r="BN15" s="15">
        <f t="shared" si="22"/>
        <v>0</v>
      </c>
      <c r="BO15" s="15">
        <f t="shared" si="105"/>
        <v>0</v>
      </c>
      <c r="BP15" s="15">
        <f t="shared" si="105"/>
        <v>0</v>
      </c>
      <c r="BQ15" s="15"/>
      <c r="BR15" s="15">
        <f t="shared" ref="BR15:BR21" si="160">BQ15*$D15</f>
        <v>0</v>
      </c>
      <c r="BS15" s="15"/>
      <c r="BT15" s="15">
        <f t="shared" ref="BT15:BT21" si="161">BS15*$D15</f>
        <v>0</v>
      </c>
      <c r="BU15" s="15"/>
      <c r="BV15" s="15">
        <f t="shared" si="24"/>
        <v>0</v>
      </c>
      <c r="BW15" s="15">
        <f t="shared" si="107"/>
        <v>0</v>
      </c>
      <c r="BX15" s="15">
        <f t="shared" si="107"/>
        <v>0</v>
      </c>
      <c r="BY15" s="15"/>
      <c r="BZ15" s="15">
        <f t="shared" ref="BZ15:BZ21" si="162">BY15*$D15</f>
        <v>0</v>
      </c>
      <c r="CA15" s="15"/>
      <c r="CB15" s="15">
        <f t="shared" ref="CB15:CB21" si="163">CA15*$D15</f>
        <v>0</v>
      </c>
      <c r="CC15" s="15"/>
      <c r="CD15" s="15">
        <f t="shared" si="27"/>
        <v>0</v>
      </c>
      <c r="CE15" s="15">
        <f t="shared" si="108"/>
        <v>0</v>
      </c>
      <c r="CF15" s="15">
        <f t="shared" si="108"/>
        <v>0</v>
      </c>
      <c r="CG15" s="75">
        <v>3.95</v>
      </c>
      <c r="CH15" s="15">
        <f t="shared" ref="CH15:CH21" si="164">CG15*$D15</f>
        <v>0.38868000000000003</v>
      </c>
      <c r="CI15" s="75">
        <v>1.5</v>
      </c>
      <c r="CJ15" s="15">
        <f t="shared" ref="CJ15:CJ21" si="165">CI15*$D15</f>
        <v>0.14760000000000001</v>
      </c>
      <c r="CK15" s="15"/>
      <c r="CL15" s="15">
        <f t="shared" si="30"/>
        <v>0</v>
      </c>
      <c r="CM15" s="15">
        <f t="shared" si="109"/>
        <v>5.45</v>
      </c>
      <c r="CN15" s="15">
        <f t="shared" si="109"/>
        <v>0.53628000000000009</v>
      </c>
      <c r="CO15" s="15"/>
      <c r="CP15" s="15">
        <f t="shared" ref="CP15:CP21" si="166">CO15*$D15</f>
        <v>0</v>
      </c>
      <c r="CQ15" s="15"/>
      <c r="CR15" s="15">
        <f t="shared" ref="CR15:CR21" si="167">CQ15*$D15</f>
        <v>0</v>
      </c>
      <c r="CS15" s="15"/>
      <c r="CT15" s="15">
        <f t="shared" si="33"/>
        <v>0</v>
      </c>
      <c r="CU15" s="15">
        <f t="shared" si="110"/>
        <v>0</v>
      </c>
      <c r="CV15" s="15">
        <f t="shared" si="110"/>
        <v>0</v>
      </c>
      <c r="CW15" s="15"/>
      <c r="CX15" s="15">
        <f t="shared" ref="CX15:CX21" si="168">CW15*$D15</f>
        <v>0</v>
      </c>
      <c r="CY15" s="15"/>
      <c r="CZ15" s="15">
        <f t="shared" ref="CZ15:CZ21" si="169">CY15*$D15</f>
        <v>0</v>
      </c>
      <c r="DA15" s="15"/>
      <c r="DB15" s="15">
        <f t="shared" si="36"/>
        <v>0</v>
      </c>
      <c r="DC15" s="15">
        <f t="shared" si="111"/>
        <v>0</v>
      </c>
      <c r="DD15" s="15">
        <f t="shared" si="111"/>
        <v>0</v>
      </c>
      <c r="DE15" s="75">
        <v>5</v>
      </c>
      <c r="DF15" s="15">
        <f t="shared" ref="DF15:DF21" si="170">DE15*$D15</f>
        <v>0.49199999999999999</v>
      </c>
      <c r="DG15" s="75">
        <v>0.2</v>
      </c>
      <c r="DH15" s="15">
        <f t="shared" ref="DH15:DH21" si="171">DG15*$D15</f>
        <v>1.9680000000000003E-2</v>
      </c>
      <c r="DI15" s="15"/>
      <c r="DJ15" s="15">
        <f t="shared" si="39"/>
        <v>0</v>
      </c>
      <c r="DK15" s="15">
        <f t="shared" si="112"/>
        <v>5.2</v>
      </c>
      <c r="DL15" s="15">
        <f t="shared" si="112"/>
        <v>0.51168000000000002</v>
      </c>
      <c r="DM15" s="15">
        <v>5.18</v>
      </c>
      <c r="DN15" s="15">
        <f t="shared" ref="DN15:DN21" si="172">DM15*$D15</f>
        <v>0.50971199999999994</v>
      </c>
      <c r="DO15" s="15">
        <v>0.5</v>
      </c>
      <c r="DP15" s="15">
        <f t="shared" ref="DP15:DP21" si="173">DO15*$D15</f>
        <v>4.9200000000000001E-2</v>
      </c>
      <c r="DQ15" s="15"/>
      <c r="DR15" s="15">
        <f t="shared" si="42"/>
        <v>0</v>
      </c>
      <c r="DS15" s="15">
        <f t="shared" si="113"/>
        <v>5.68</v>
      </c>
      <c r="DT15" s="15">
        <f t="shared" si="113"/>
        <v>0.55891199999999996</v>
      </c>
      <c r="DU15" s="15"/>
      <c r="DV15" s="15">
        <f t="shared" ref="DV15:DV21" si="174">DU15*$D15</f>
        <v>0</v>
      </c>
      <c r="DW15" s="15"/>
      <c r="DX15" s="15">
        <f t="shared" ref="DX15:DX21" si="175">DW15*$D15</f>
        <v>0</v>
      </c>
      <c r="DY15" s="15"/>
      <c r="DZ15" s="15">
        <f t="shared" si="45"/>
        <v>0</v>
      </c>
      <c r="EA15" s="15">
        <f t="shared" si="114"/>
        <v>0</v>
      </c>
      <c r="EB15" s="15">
        <f t="shared" si="114"/>
        <v>0</v>
      </c>
      <c r="EC15" s="15"/>
      <c r="ED15" s="15">
        <f t="shared" ref="ED15:ED21" si="176">EC15*$D15</f>
        <v>0</v>
      </c>
      <c r="EE15" s="15"/>
      <c r="EF15" s="15">
        <f t="shared" ref="EF15:EF21" si="177">EE15*$D15</f>
        <v>0</v>
      </c>
      <c r="EG15" s="15"/>
      <c r="EH15" s="15">
        <f t="shared" si="48"/>
        <v>0</v>
      </c>
      <c r="EI15" s="15">
        <f t="shared" si="115"/>
        <v>0</v>
      </c>
      <c r="EJ15" s="15">
        <f t="shared" si="115"/>
        <v>0</v>
      </c>
      <c r="EK15" s="15"/>
      <c r="EL15" s="15">
        <f t="shared" ref="EL15:EL21" si="178">EK15*$D15</f>
        <v>0</v>
      </c>
      <c r="EM15" s="15"/>
      <c r="EN15" s="15">
        <f t="shared" ref="EN15:EN21" si="179">EM15*$D15</f>
        <v>0</v>
      </c>
      <c r="EO15" s="15"/>
      <c r="EP15" s="15">
        <f t="shared" si="51"/>
        <v>0</v>
      </c>
      <c r="EQ15" s="15">
        <f t="shared" si="116"/>
        <v>0</v>
      </c>
      <c r="ER15" s="15">
        <f t="shared" si="116"/>
        <v>0</v>
      </c>
      <c r="ES15" s="75">
        <v>12</v>
      </c>
      <c r="ET15" s="76">
        <f t="shared" ref="ET15:ET21" si="180">ES15*$D15</f>
        <v>1.1808000000000001</v>
      </c>
      <c r="EU15" s="75">
        <v>0.8</v>
      </c>
      <c r="EV15" s="15">
        <f t="shared" ref="EV15:EV21" si="181">EU15*$D15</f>
        <v>7.8720000000000012E-2</v>
      </c>
      <c r="EW15" s="15"/>
      <c r="EX15" s="15">
        <f t="shared" si="54"/>
        <v>0</v>
      </c>
      <c r="EY15" s="15">
        <f t="shared" si="117"/>
        <v>12.8</v>
      </c>
      <c r="EZ15" s="15">
        <f t="shared" si="117"/>
        <v>1.2595200000000002</v>
      </c>
      <c r="FA15" s="15"/>
      <c r="FB15" s="15">
        <f t="shared" ref="FB15:FB21" si="182">FA15*$D15</f>
        <v>0</v>
      </c>
      <c r="FC15" s="15"/>
      <c r="FD15" s="15">
        <f t="shared" ref="FD15:FD21" si="183">FC15*$D15</f>
        <v>0</v>
      </c>
      <c r="FE15" s="15"/>
      <c r="FF15" s="15">
        <f t="shared" si="57"/>
        <v>0</v>
      </c>
      <c r="FG15" s="15">
        <f t="shared" si="118"/>
        <v>0</v>
      </c>
      <c r="FH15" s="15">
        <f t="shared" si="118"/>
        <v>0</v>
      </c>
      <c r="FI15" s="15"/>
      <c r="FJ15" s="15">
        <f t="shared" ref="FJ15:FJ21" si="184">FI15*$D15</f>
        <v>0</v>
      </c>
      <c r="FK15" s="15"/>
      <c r="FL15" s="15">
        <f t="shared" ref="FL15:FL21" si="185">FK15*$D15</f>
        <v>0</v>
      </c>
      <c r="FM15" s="15"/>
      <c r="FN15" s="15">
        <f t="shared" si="60"/>
        <v>0</v>
      </c>
      <c r="FO15" s="15">
        <f t="shared" si="119"/>
        <v>0</v>
      </c>
      <c r="FP15" s="15">
        <f t="shared" si="119"/>
        <v>0</v>
      </c>
      <c r="FQ15" s="15"/>
      <c r="FR15" s="15">
        <f t="shared" ref="FR15:FR21" si="186">FQ15*$D15</f>
        <v>0</v>
      </c>
      <c r="FS15" s="15"/>
      <c r="FT15" s="15">
        <f t="shared" ref="FT15:FT21" si="187">FS15*$D15</f>
        <v>0</v>
      </c>
      <c r="FU15" s="15"/>
      <c r="FV15" s="15">
        <f t="shared" si="63"/>
        <v>0</v>
      </c>
      <c r="FW15" s="15">
        <f t="shared" si="120"/>
        <v>0</v>
      </c>
      <c r="FX15" s="15">
        <f t="shared" si="120"/>
        <v>0</v>
      </c>
      <c r="FY15" s="15"/>
      <c r="FZ15" s="15">
        <f t="shared" ref="FZ15:FZ21" si="188">FY15*$D15</f>
        <v>0</v>
      </c>
      <c r="GA15" s="15"/>
      <c r="GB15" s="15">
        <f t="shared" ref="GB15:GB21" si="189">GA15*$D15</f>
        <v>0</v>
      </c>
      <c r="GC15" s="15"/>
      <c r="GD15" s="15">
        <f t="shared" si="66"/>
        <v>0</v>
      </c>
      <c r="GE15" s="15">
        <f t="shared" si="121"/>
        <v>0</v>
      </c>
      <c r="GF15" s="15">
        <f t="shared" si="121"/>
        <v>0</v>
      </c>
      <c r="GG15" s="75">
        <v>10</v>
      </c>
      <c r="GH15" s="15">
        <f t="shared" ref="GH15:GH21" si="190">GG15*$D15</f>
        <v>0.98399999999999999</v>
      </c>
      <c r="GI15" s="75">
        <v>1.5</v>
      </c>
      <c r="GJ15" s="15">
        <f t="shared" ref="GJ15:GJ21" si="191">GI15*$D15</f>
        <v>0.14760000000000001</v>
      </c>
      <c r="GK15" s="75">
        <v>2</v>
      </c>
      <c r="GL15" s="15">
        <f t="shared" si="69"/>
        <v>0.1968</v>
      </c>
      <c r="GM15" s="15">
        <f t="shared" si="122"/>
        <v>13.5</v>
      </c>
      <c r="GN15" s="15">
        <f t="shared" si="122"/>
        <v>1.3284</v>
      </c>
      <c r="GO15" s="75">
        <v>50</v>
      </c>
      <c r="GP15" s="15">
        <f t="shared" ref="GP15:GP21" si="192">GO15*$D15</f>
        <v>4.92</v>
      </c>
      <c r="GQ15" s="75">
        <v>5</v>
      </c>
      <c r="GR15" s="15">
        <f t="shared" ref="GR15:GR21" si="193">GQ15*$D15</f>
        <v>0.49199999999999999</v>
      </c>
      <c r="GS15" s="75">
        <v>3.8</v>
      </c>
      <c r="GT15" s="15">
        <f t="shared" si="72"/>
        <v>0.37391999999999997</v>
      </c>
      <c r="GU15" s="15">
        <f t="shared" si="123"/>
        <v>58.8</v>
      </c>
      <c r="GV15" s="15">
        <f t="shared" si="123"/>
        <v>5.78592</v>
      </c>
      <c r="GW15" s="75">
        <v>69.8</v>
      </c>
      <c r="GX15" s="15">
        <f t="shared" ref="GX15:GX21" si="194">GW15*$D15</f>
        <v>6.8683199999999998</v>
      </c>
      <c r="GY15" s="75">
        <v>13</v>
      </c>
      <c r="GZ15" s="15">
        <f t="shared" ref="GZ15:GZ21" si="195">GY15*$D15</f>
        <v>1.2792000000000001</v>
      </c>
      <c r="HA15" s="75">
        <v>3</v>
      </c>
      <c r="HB15" s="15">
        <f t="shared" si="75"/>
        <v>0.29520000000000002</v>
      </c>
      <c r="HC15" s="15">
        <f t="shared" si="124"/>
        <v>85.8</v>
      </c>
      <c r="HD15" s="15">
        <f t="shared" si="124"/>
        <v>8.4427199999999996</v>
      </c>
      <c r="HE15" s="15"/>
      <c r="HF15" s="15">
        <f t="shared" ref="HF15:HF21" si="196">HE15*$D15</f>
        <v>0</v>
      </c>
      <c r="HG15" s="15"/>
      <c r="HH15" s="15">
        <f t="shared" ref="HH15:HH21" si="197">HG15*$D15</f>
        <v>0</v>
      </c>
      <c r="HI15" s="15"/>
      <c r="HJ15" s="15">
        <f t="shared" si="78"/>
        <v>0</v>
      </c>
      <c r="HK15" s="15">
        <f t="shared" si="125"/>
        <v>0</v>
      </c>
      <c r="HL15" s="15">
        <f t="shared" si="125"/>
        <v>0</v>
      </c>
      <c r="HM15" s="15"/>
      <c r="HN15" s="15">
        <f t="shared" ref="HN15:HN21" si="198">HM15*$D15</f>
        <v>0</v>
      </c>
      <c r="HO15" s="75">
        <v>3</v>
      </c>
      <c r="HP15" s="15">
        <f t="shared" ref="HP15:HP21" si="199">HO15*$D15</f>
        <v>0.29520000000000002</v>
      </c>
      <c r="HQ15" s="75">
        <v>0.8</v>
      </c>
      <c r="HR15" s="15">
        <f t="shared" si="81"/>
        <v>7.8720000000000012E-2</v>
      </c>
      <c r="HS15" s="15">
        <f t="shared" si="126"/>
        <v>3.8</v>
      </c>
      <c r="HT15" s="15">
        <f t="shared" si="126"/>
        <v>0.37392000000000003</v>
      </c>
      <c r="HU15" s="75">
        <v>2.4</v>
      </c>
      <c r="HV15" s="15">
        <f t="shared" ref="HV15:HV21" si="200">HU15*$D15</f>
        <v>0.23615999999999998</v>
      </c>
      <c r="HW15" s="75">
        <v>1.2</v>
      </c>
      <c r="HX15" s="15">
        <f t="shared" ref="HX15:HX21" si="201">HW15*$D15</f>
        <v>0.11807999999999999</v>
      </c>
      <c r="HY15" s="75">
        <v>0.9</v>
      </c>
      <c r="HZ15" s="15">
        <f t="shared" si="84"/>
        <v>8.856E-2</v>
      </c>
      <c r="IA15" s="15">
        <f t="shared" si="127"/>
        <v>4.5</v>
      </c>
      <c r="IB15" s="15">
        <f t="shared" si="127"/>
        <v>0.44279999999999997</v>
      </c>
      <c r="IC15" s="15"/>
      <c r="ID15" s="15">
        <f t="shared" ref="ID15:ID21" si="202">IC15*$D15</f>
        <v>0</v>
      </c>
      <c r="IE15" s="15"/>
      <c r="IF15" s="15">
        <f t="shared" ref="IF15:IF21" si="203">IE15*$D15</f>
        <v>0</v>
      </c>
      <c r="IG15" s="15"/>
      <c r="IH15" s="15">
        <f t="shared" si="87"/>
        <v>0</v>
      </c>
      <c r="II15" s="15">
        <f t="shared" si="128"/>
        <v>0</v>
      </c>
      <c r="IJ15" s="15">
        <f t="shared" si="128"/>
        <v>0</v>
      </c>
      <c r="IK15" s="75">
        <v>10</v>
      </c>
      <c r="IL15" s="15">
        <f t="shared" ref="IL15:IL21" si="204">IK15*$D15</f>
        <v>0.98399999999999999</v>
      </c>
      <c r="IM15" s="15"/>
      <c r="IN15" s="15">
        <f t="shared" ref="IN15:IN21" si="205">IM15*$D15</f>
        <v>0</v>
      </c>
      <c r="IO15" s="75">
        <v>3</v>
      </c>
      <c r="IP15" s="15">
        <f t="shared" si="90"/>
        <v>0.29520000000000002</v>
      </c>
      <c r="IQ15" s="15">
        <f t="shared" si="129"/>
        <v>13</v>
      </c>
      <c r="IR15" s="15">
        <f t="shared" si="129"/>
        <v>1.2791999999999999</v>
      </c>
      <c r="IS15" s="15">
        <v>4</v>
      </c>
      <c r="IT15" s="76">
        <f>IS15*$D15</f>
        <v>0.39360000000000001</v>
      </c>
      <c r="IU15" s="15"/>
      <c r="IV15" s="15">
        <f t="shared" ref="IV15:IV21" si="206">IU15*$D15</f>
        <v>0</v>
      </c>
      <c r="IW15" s="15">
        <v>1</v>
      </c>
      <c r="IX15" s="15">
        <f t="shared" si="93"/>
        <v>9.8400000000000001E-2</v>
      </c>
      <c r="IY15" s="15">
        <f t="shared" si="130"/>
        <v>5</v>
      </c>
      <c r="IZ15" s="15">
        <f t="shared" si="130"/>
        <v>0.49199999999999999</v>
      </c>
      <c r="JA15" s="15">
        <v>14.510000000000019</v>
      </c>
      <c r="JB15" s="76">
        <f>JA15*$D15</f>
        <v>1.4277840000000019</v>
      </c>
      <c r="JC15" s="15"/>
      <c r="JD15" s="15">
        <f t="shared" ref="JD15:JD21" si="207">JC15*$D15</f>
        <v>0</v>
      </c>
      <c r="JE15" s="15"/>
      <c r="JF15" s="15">
        <f t="shared" ref="JF15:JF21" si="208">JE15*$D15</f>
        <v>0</v>
      </c>
      <c r="JG15" s="15">
        <f t="shared" ref="JG15:JG21" si="209">JE15+JC15+JA15</f>
        <v>14.510000000000019</v>
      </c>
      <c r="JH15" s="15">
        <f t="shared" ref="JH15:JH21" si="210">JF15+JD15+JB15</f>
        <v>1.4277840000000019</v>
      </c>
      <c r="JI15" s="80">
        <f>IS15+IK15+IC15+HU15+HM15+HE15+GW15+GO15+GG15+FY15+FQ15+FI15+FA15+ES15+EK15+EC15+DU15+DM15+DE15+CW15+CO15+CG15+BY15+BQ15+BI15+BA15+AS15+AK15+AC15+U15+M15+E15+JA15</f>
        <v>203.03</v>
      </c>
      <c r="JJ15" s="80">
        <f>IT15+IL15+ID15+HV15+HN15+HF15+GX15+GP15+GH15+FZ15+FR15+FJ15+FB15+ET15+EL15+ED15+DV15+DN15+DF15+CX15+CP15+CH15+BZ15+BR15+BJ15+BB15+AT15+AL15+AD15+V15+N15+F15+JB15</f>
        <v>19.978152000000001</v>
      </c>
      <c r="JK15" s="80">
        <f>IU15+IM15+IE15+HW15+HO15+HG15+GY15+GQ15+GI15+GA15+FS15+FK15+FC15+EU15+EM15+EE15+DW15+DO15+DG15+CY15+CQ15+CI15+CA15+BS15+BK15+BC15+AU15+AM15+AE15+W15+O15+G15+JC15</f>
        <v>26.7</v>
      </c>
      <c r="JL15" s="80">
        <f t="shared" ref="JL15" si="211">IV15+IN15+IF15+HX15+HP15+HH15+GZ15+GR15+GJ15+GB15+FT15+FL15+FD15+EV15+EN15+EF15+DX15+DP15+DH15+CZ15+CR15+CJ15+CB15+BT15+BL15+BD15+AV15+AN15+AF15+X15+P15+H15+JD15</f>
        <v>2.6272800000000007</v>
      </c>
      <c r="JM15" s="80">
        <f>IW15+IO15+IG15+HY15+HQ15+HI15+HA15+GS15+GK15+GC15+FU15+FM15+FE15+EW15+EO15+EG15+DY15+DQ15+DI15+DA15+CS15+CK15+CC15+BU15+BM15+BE15+AW15+AO15+AG15+Y15+Q15+I15+JE15</f>
        <v>15.9</v>
      </c>
      <c r="JN15" s="80">
        <f t="shared" ref="JN15" si="212">IX15+IP15+IH15+HZ15+HR15+HJ15+HB15+GT15+GL15+GD15+FV15+FN15+FF15+EX15+EP15+EH15+DZ15+DR15+DJ15+DB15+CT15+CL15+CD15+BV15+BN15+BF15+AX15+AP15+AH15+Z15+R15+J15+JF15</f>
        <v>1.5645600000000002</v>
      </c>
      <c r="JO15" s="80">
        <f>IY15+IQ15+II15+IA15+HS15+HK15+HC15+GU15+GM15+GE15+FW15+FO15+FG15+EY15+EQ15+EI15+EA15+DS15+DK15+DC15+CU15+CM15+CE15+BW15+BO15+BG15+AY15+AQ15+AI15+AA15+S15+K15+JG15</f>
        <v>245.63</v>
      </c>
      <c r="JP15" s="80">
        <f t="shared" ref="JP15" si="213">IZ15+IR15+IJ15+IB15+HT15+HL15+HD15+GV15+GN15+GF15+FX15+FP15+FH15+EZ15+ER15+EJ15+EB15+DT15+DL15+DD15+CV15+CN15+CF15+BX15+BP15+BH15+AZ15+AR15+AJ15+AB15+T15+L15+JH15</f>
        <v>24.169992000000001</v>
      </c>
      <c r="JQ15" s="147">
        <v>245.63</v>
      </c>
      <c r="JR15" s="34">
        <v>24.169992000000001</v>
      </c>
      <c r="JS15" s="108">
        <f t="shared" si="138"/>
        <v>0</v>
      </c>
      <c r="JT15" s="108">
        <f t="shared" si="139"/>
        <v>0</v>
      </c>
    </row>
    <row r="16" spans="1:280" s="23" customFormat="1" ht="23.25" customHeight="1" x14ac:dyDescent="0.25">
      <c r="A16" s="12" t="s">
        <v>20</v>
      </c>
      <c r="B16" s="24" t="s">
        <v>26</v>
      </c>
      <c r="C16" s="21" t="s">
        <v>23</v>
      </c>
      <c r="D16" s="25">
        <v>0.17599999999999999</v>
      </c>
      <c r="E16" s="15"/>
      <c r="F16" s="15">
        <f t="shared" si="0"/>
        <v>0</v>
      </c>
      <c r="G16" s="15"/>
      <c r="H16" s="15">
        <f t="shared" si="0"/>
        <v>0</v>
      </c>
      <c r="I16" s="15"/>
      <c r="J16" s="15">
        <f t="shared" si="145"/>
        <v>0</v>
      </c>
      <c r="K16" s="15">
        <f t="shared" si="98"/>
        <v>0</v>
      </c>
      <c r="L16" s="15">
        <f t="shared" si="98"/>
        <v>0</v>
      </c>
      <c r="M16" s="15"/>
      <c r="N16" s="15">
        <f t="shared" si="146"/>
        <v>0</v>
      </c>
      <c r="O16" s="15"/>
      <c r="P16" s="15">
        <f t="shared" si="147"/>
        <v>0</v>
      </c>
      <c r="Q16" s="15"/>
      <c r="R16" s="15">
        <f t="shared" si="4"/>
        <v>0</v>
      </c>
      <c r="S16" s="15">
        <f t="shared" si="99"/>
        <v>0</v>
      </c>
      <c r="T16" s="15">
        <f t="shared" si="99"/>
        <v>0</v>
      </c>
      <c r="U16" s="15"/>
      <c r="V16" s="15">
        <f t="shared" si="148"/>
        <v>0</v>
      </c>
      <c r="W16" s="15"/>
      <c r="X16" s="15">
        <f t="shared" si="149"/>
        <v>0</v>
      </c>
      <c r="Y16" s="15"/>
      <c r="Z16" s="15">
        <f t="shared" si="7"/>
        <v>0</v>
      </c>
      <c r="AA16" s="15">
        <f t="shared" si="100"/>
        <v>0</v>
      </c>
      <c r="AB16" s="15">
        <f t="shared" si="100"/>
        <v>0</v>
      </c>
      <c r="AC16" s="15"/>
      <c r="AD16" s="15">
        <f t="shared" si="150"/>
        <v>0</v>
      </c>
      <c r="AE16" s="15"/>
      <c r="AF16" s="15">
        <f t="shared" si="151"/>
        <v>0</v>
      </c>
      <c r="AG16" s="15"/>
      <c r="AH16" s="15">
        <f t="shared" si="10"/>
        <v>0</v>
      </c>
      <c r="AI16" s="15">
        <f t="shared" si="101"/>
        <v>0</v>
      </c>
      <c r="AJ16" s="15">
        <f t="shared" si="101"/>
        <v>0</v>
      </c>
      <c r="AK16" s="15"/>
      <c r="AL16" s="15">
        <f t="shared" si="152"/>
        <v>0</v>
      </c>
      <c r="AM16" s="15"/>
      <c r="AN16" s="15">
        <f t="shared" si="153"/>
        <v>0</v>
      </c>
      <c r="AO16" s="15"/>
      <c r="AP16" s="15">
        <f t="shared" si="13"/>
        <v>0</v>
      </c>
      <c r="AQ16" s="15">
        <f t="shared" si="102"/>
        <v>0</v>
      </c>
      <c r="AR16" s="15">
        <f t="shared" si="102"/>
        <v>0</v>
      </c>
      <c r="AS16" s="15"/>
      <c r="AT16" s="15">
        <f t="shared" si="154"/>
        <v>0</v>
      </c>
      <c r="AU16" s="15"/>
      <c r="AV16" s="15">
        <f t="shared" si="155"/>
        <v>0</v>
      </c>
      <c r="AW16" s="15"/>
      <c r="AX16" s="15">
        <f t="shared" si="16"/>
        <v>0</v>
      </c>
      <c r="AY16" s="15">
        <f t="shared" si="103"/>
        <v>0</v>
      </c>
      <c r="AZ16" s="15">
        <f t="shared" si="103"/>
        <v>0</v>
      </c>
      <c r="BA16" s="15"/>
      <c r="BB16" s="15">
        <f t="shared" si="156"/>
        <v>0</v>
      </c>
      <c r="BC16" s="15"/>
      <c r="BD16" s="15">
        <f t="shared" si="157"/>
        <v>0</v>
      </c>
      <c r="BE16" s="15"/>
      <c r="BF16" s="15">
        <f t="shared" si="19"/>
        <v>0</v>
      </c>
      <c r="BG16" s="15">
        <f t="shared" si="104"/>
        <v>0</v>
      </c>
      <c r="BH16" s="15">
        <f t="shared" si="104"/>
        <v>0</v>
      </c>
      <c r="BI16" s="75">
        <v>0.6</v>
      </c>
      <c r="BJ16" s="76">
        <f t="shared" si="158"/>
        <v>0.10559999999999999</v>
      </c>
      <c r="BK16" s="15"/>
      <c r="BL16" s="15">
        <f t="shared" si="159"/>
        <v>0</v>
      </c>
      <c r="BM16" s="15"/>
      <c r="BN16" s="15">
        <f t="shared" si="22"/>
        <v>0</v>
      </c>
      <c r="BO16" s="15">
        <f t="shared" si="105"/>
        <v>0.6</v>
      </c>
      <c r="BP16" s="15">
        <f t="shared" si="105"/>
        <v>0.10559999999999999</v>
      </c>
      <c r="BQ16" s="15"/>
      <c r="BR16" s="15">
        <f t="shared" si="160"/>
        <v>0</v>
      </c>
      <c r="BS16" s="15"/>
      <c r="BT16" s="15">
        <f t="shared" si="161"/>
        <v>0</v>
      </c>
      <c r="BU16" s="15"/>
      <c r="BV16" s="15">
        <f t="shared" si="24"/>
        <v>0</v>
      </c>
      <c r="BW16" s="15">
        <f t="shared" si="107"/>
        <v>0</v>
      </c>
      <c r="BX16" s="15">
        <f t="shared" si="107"/>
        <v>0</v>
      </c>
      <c r="BY16" s="15"/>
      <c r="BZ16" s="15">
        <f t="shared" si="162"/>
        <v>0</v>
      </c>
      <c r="CA16" s="15"/>
      <c r="CB16" s="15">
        <f t="shared" si="163"/>
        <v>0</v>
      </c>
      <c r="CC16" s="15"/>
      <c r="CD16" s="15">
        <f t="shared" si="27"/>
        <v>0</v>
      </c>
      <c r="CE16" s="15">
        <f t="shared" si="108"/>
        <v>0</v>
      </c>
      <c r="CF16" s="15">
        <f t="shared" si="108"/>
        <v>0</v>
      </c>
      <c r="CG16" s="15"/>
      <c r="CH16" s="15">
        <f t="shared" si="164"/>
        <v>0</v>
      </c>
      <c r="CI16" s="75">
        <v>0.4</v>
      </c>
      <c r="CJ16" s="15">
        <f t="shared" si="165"/>
        <v>7.0400000000000004E-2</v>
      </c>
      <c r="CK16" s="15"/>
      <c r="CL16" s="15">
        <f t="shared" si="30"/>
        <v>0</v>
      </c>
      <c r="CM16" s="15">
        <f t="shared" si="109"/>
        <v>0.4</v>
      </c>
      <c r="CN16" s="15">
        <f t="shared" si="109"/>
        <v>7.0400000000000004E-2</v>
      </c>
      <c r="CO16" s="15"/>
      <c r="CP16" s="15">
        <f t="shared" si="166"/>
        <v>0</v>
      </c>
      <c r="CQ16" s="15"/>
      <c r="CR16" s="15">
        <f t="shared" si="167"/>
        <v>0</v>
      </c>
      <c r="CS16" s="15"/>
      <c r="CT16" s="15">
        <f t="shared" si="33"/>
        <v>0</v>
      </c>
      <c r="CU16" s="15">
        <f t="shared" si="110"/>
        <v>0</v>
      </c>
      <c r="CV16" s="15">
        <f t="shared" si="110"/>
        <v>0</v>
      </c>
      <c r="CW16" s="15"/>
      <c r="CX16" s="15">
        <f t="shared" si="168"/>
        <v>0</v>
      </c>
      <c r="CY16" s="15"/>
      <c r="CZ16" s="15">
        <f t="shared" si="169"/>
        <v>0</v>
      </c>
      <c r="DA16" s="15"/>
      <c r="DB16" s="15">
        <f t="shared" si="36"/>
        <v>0</v>
      </c>
      <c r="DC16" s="15">
        <f t="shared" si="111"/>
        <v>0</v>
      </c>
      <c r="DD16" s="15">
        <f t="shared" si="111"/>
        <v>0</v>
      </c>
      <c r="DE16" s="15"/>
      <c r="DF16" s="15">
        <f t="shared" si="170"/>
        <v>0</v>
      </c>
      <c r="DG16" s="75">
        <v>0.75</v>
      </c>
      <c r="DH16" s="15">
        <f t="shared" si="171"/>
        <v>0.13200000000000001</v>
      </c>
      <c r="DI16" s="15"/>
      <c r="DJ16" s="15">
        <f t="shared" si="39"/>
        <v>0</v>
      </c>
      <c r="DK16" s="15">
        <f t="shared" si="112"/>
        <v>0.75</v>
      </c>
      <c r="DL16" s="15">
        <f t="shared" si="112"/>
        <v>0.13200000000000001</v>
      </c>
      <c r="DM16" s="15"/>
      <c r="DN16" s="15">
        <f t="shared" si="172"/>
        <v>0</v>
      </c>
      <c r="DO16" s="15"/>
      <c r="DP16" s="15">
        <f t="shared" si="173"/>
        <v>0</v>
      </c>
      <c r="DQ16" s="15"/>
      <c r="DR16" s="15">
        <f t="shared" si="42"/>
        <v>0</v>
      </c>
      <c r="DS16" s="15">
        <f t="shared" si="113"/>
        <v>0</v>
      </c>
      <c r="DT16" s="15">
        <f t="shared" si="113"/>
        <v>0</v>
      </c>
      <c r="DU16" s="15"/>
      <c r="DV16" s="15">
        <f t="shared" si="174"/>
        <v>0</v>
      </c>
      <c r="DW16" s="15"/>
      <c r="DX16" s="15">
        <f t="shared" si="175"/>
        <v>0</v>
      </c>
      <c r="DY16" s="15"/>
      <c r="DZ16" s="15">
        <f t="shared" si="45"/>
        <v>0</v>
      </c>
      <c r="EA16" s="15">
        <f t="shared" si="114"/>
        <v>0</v>
      </c>
      <c r="EB16" s="15">
        <f t="shared" si="114"/>
        <v>0</v>
      </c>
      <c r="EC16" s="15"/>
      <c r="ED16" s="15">
        <f t="shared" si="176"/>
        <v>0</v>
      </c>
      <c r="EE16" s="15"/>
      <c r="EF16" s="15">
        <f t="shared" si="177"/>
        <v>0</v>
      </c>
      <c r="EG16" s="15"/>
      <c r="EH16" s="15">
        <f t="shared" si="48"/>
        <v>0</v>
      </c>
      <c r="EI16" s="15">
        <f t="shared" si="115"/>
        <v>0</v>
      </c>
      <c r="EJ16" s="15">
        <f t="shared" si="115"/>
        <v>0</v>
      </c>
      <c r="EK16" s="15"/>
      <c r="EL16" s="15">
        <f t="shared" si="178"/>
        <v>0</v>
      </c>
      <c r="EM16" s="15"/>
      <c r="EN16" s="15">
        <f t="shared" si="179"/>
        <v>0</v>
      </c>
      <c r="EO16" s="15"/>
      <c r="EP16" s="15">
        <f t="shared" si="51"/>
        <v>0</v>
      </c>
      <c r="EQ16" s="15">
        <f t="shared" si="116"/>
        <v>0</v>
      </c>
      <c r="ER16" s="15">
        <f t="shared" si="116"/>
        <v>0</v>
      </c>
      <c r="ES16" s="75">
        <v>11</v>
      </c>
      <c r="ET16" s="15">
        <f t="shared" si="180"/>
        <v>1.9359999999999999</v>
      </c>
      <c r="EU16" s="15"/>
      <c r="EV16" s="15">
        <f t="shared" si="181"/>
        <v>0</v>
      </c>
      <c r="EW16" s="75">
        <v>2.6</v>
      </c>
      <c r="EX16" s="15">
        <f t="shared" si="54"/>
        <v>0.45760000000000001</v>
      </c>
      <c r="EY16" s="15">
        <f t="shared" si="117"/>
        <v>13.6</v>
      </c>
      <c r="EZ16" s="15">
        <f t="shared" si="117"/>
        <v>2.3936000000000002</v>
      </c>
      <c r="FA16" s="15"/>
      <c r="FB16" s="15">
        <f t="shared" si="182"/>
        <v>0</v>
      </c>
      <c r="FC16" s="15"/>
      <c r="FD16" s="15">
        <f t="shared" si="183"/>
        <v>0</v>
      </c>
      <c r="FE16" s="15"/>
      <c r="FF16" s="15">
        <f t="shared" si="57"/>
        <v>0</v>
      </c>
      <c r="FG16" s="15">
        <f t="shared" si="118"/>
        <v>0</v>
      </c>
      <c r="FH16" s="15">
        <f t="shared" si="118"/>
        <v>0</v>
      </c>
      <c r="FI16" s="15"/>
      <c r="FJ16" s="15">
        <f t="shared" si="184"/>
        <v>0</v>
      </c>
      <c r="FK16" s="15"/>
      <c r="FL16" s="15">
        <f t="shared" si="185"/>
        <v>0</v>
      </c>
      <c r="FM16" s="15"/>
      <c r="FN16" s="15">
        <f t="shared" si="60"/>
        <v>0</v>
      </c>
      <c r="FO16" s="15">
        <f t="shared" si="119"/>
        <v>0</v>
      </c>
      <c r="FP16" s="15">
        <f t="shared" si="119"/>
        <v>0</v>
      </c>
      <c r="FQ16" s="15"/>
      <c r="FR16" s="15">
        <f t="shared" si="186"/>
        <v>0</v>
      </c>
      <c r="FS16" s="15"/>
      <c r="FT16" s="15">
        <f t="shared" si="187"/>
        <v>0</v>
      </c>
      <c r="FU16" s="15"/>
      <c r="FV16" s="15">
        <f t="shared" si="63"/>
        <v>0</v>
      </c>
      <c r="FW16" s="15">
        <f t="shared" si="120"/>
        <v>0</v>
      </c>
      <c r="FX16" s="15">
        <f t="shared" si="120"/>
        <v>0</v>
      </c>
      <c r="FY16" s="15"/>
      <c r="FZ16" s="15">
        <f t="shared" si="188"/>
        <v>0</v>
      </c>
      <c r="GA16" s="15"/>
      <c r="GB16" s="15">
        <f t="shared" si="189"/>
        <v>0</v>
      </c>
      <c r="GC16" s="15"/>
      <c r="GD16" s="15">
        <f t="shared" si="66"/>
        <v>0</v>
      </c>
      <c r="GE16" s="15">
        <f t="shared" si="121"/>
        <v>0</v>
      </c>
      <c r="GF16" s="15">
        <f t="shared" si="121"/>
        <v>0</v>
      </c>
      <c r="GG16" s="75">
        <v>5.8</v>
      </c>
      <c r="GH16" s="15">
        <f t="shared" si="190"/>
        <v>1.0207999999999999</v>
      </c>
      <c r="GI16" s="75">
        <v>2</v>
      </c>
      <c r="GJ16" s="15">
        <f t="shared" si="191"/>
        <v>0.35199999999999998</v>
      </c>
      <c r="GK16" s="75">
        <v>0.4</v>
      </c>
      <c r="GL16" s="15">
        <f t="shared" si="69"/>
        <v>7.0400000000000004E-2</v>
      </c>
      <c r="GM16" s="15">
        <f t="shared" si="122"/>
        <v>8.1999999999999993</v>
      </c>
      <c r="GN16" s="15">
        <f t="shared" si="122"/>
        <v>1.4432</v>
      </c>
      <c r="GO16" s="75">
        <v>1.8</v>
      </c>
      <c r="GP16" s="15">
        <f t="shared" si="192"/>
        <v>0.31679999999999997</v>
      </c>
      <c r="GQ16" s="15"/>
      <c r="GR16" s="15">
        <f t="shared" si="193"/>
        <v>0</v>
      </c>
      <c r="GS16" s="15"/>
      <c r="GT16" s="15">
        <f t="shared" si="72"/>
        <v>0</v>
      </c>
      <c r="GU16" s="15">
        <f t="shared" si="123"/>
        <v>1.8</v>
      </c>
      <c r="GV16" s="15">
        <f t="shared" si="123"/>
        <v>0.31679999999999997</v>
      </c>
      <c r="GW16" s="15">
        <v>1</v>
      </c>
      <c r="GX16" s="15">
        <f t="shared" si="194"/>
        <v>0.17599999999999999</v>
      </c>
      <c r="GY16" s="15"/>
      <c r="GZ16" s="15">
        <f t="shared" si="195"/>
        <v>0</v>
      </c>
      <c r="HA16" s="15"/>
      <c r="HB16" s="15">
        <f t="shared" si="75"/>
        <v>0</v>
      </c>
      <c r="HC16" s="15">
        <f t="shared" si="124"/>
        <v>1</v>
      </c>
      <c r="HD16" s="15">
        <f t="shared" si="124"/>
        <v>0.17599999999999999</v>
      </c>
      <c r="HE16" s="15"/>
      <c r="HF16" s="15">
        <f t="shared" si="196"/>
        <v>0</v>
      </c>
      <c r="HG16" s="15"/>
      <c r="HH16" s="15">
        <f t="shared" si="197"/>
        <v>0</v>
      </c>
      <c r="HI16" s="15"/>
      <c r="HJ16" s="15">
        <f t="shared" si="78"/>
        <v>0</v>
      </c>
      <c r="HK16" s="15">
        <f t="shared" si="125"/>
        <v>0</v>
      </c>
      <c r="HL16" s="15">
        <f t="shared" si="125"/>
        <v>0</v>
      </c>
      <c r="HM16" s="15"/>
      <c r="HN16" s="15">
        <f t="shared" si="198"/>
        <v>0</v>
      </c>
      <c r="HO16" s="15"/>
      <c r="HP16" s="15">
        <f t="shared" si="199"/>
        <v>0</v>
      </c>
      <c r="HQ16" s="15"/>
      <c r="HR16" s="15">
        <f t="shared" si="81"/>
        <v>0</v>
      </c>
      <c r="HS16" s="15">
        <f t="shared" si="126"/>
        <v>0</v>
      </c>
      <c r="HT16" s="15">
        <f t="shared" si="126"/>
        <v>0</v>
      </c>
      <c r="HU16" s="15"/>
      <c r="HV16" s="15">
        <f t="shared" si="200"/>
        <v>0</v>
      </c>
      <c r="HW16" s="75">
        <v>0.6</v>
      </c>
      <c r="HX16" s="15">
        <f t="shared" si="201"/>
        <v>0.10559999999999999</v>
      </c>
      <c r="HY16" s="15"/>
      <c r="HZ16" s="15">
        <f t="shared" si="84"/>
        <v>0</v>
      </c>
      <c r="IA16" s="15">
        <f t="shared" si="127"/>
        <v>0.6</v>
      </c>
      <c r="IB16" s="15">
        <f t="shared" si="127"/>
        <v>0.10559999999999999</v>
      </c>
      <c r="IC16" s="15"/>
      <c r="ID16" s="15">
        <f t="shared" si="202"/>
        <v>0</v>
      </c>
      <c r="IE16" s="15"/>
      <c r="IF16" s="15">
        <f t="shared" si="203"/>
        <v>0</v>
      </c>
      <c r="IG16" s="15"/>
      <c r="IH16" s="15">
        <f t="shared" si="87"/>
        <v>0</v>
      </c>
      <c r="II16" s="15">
        <f t="shared" si="128"/>
        <v>0</v>
      </c>
      <c r="IJ16" s="15">
        <f t="shared" si="128"/>
        <v>0</v>
      </c>
      <c r="IK16" s="75">
        <v>1</v>
      </c>
      <c r="IL16" s="15">
        <f t="shared" si="204"/>
        <v>0.17599999999999999</v>
      </c>
      <c r="IM16" s="75">
        <v>0.9</v>
      </c>
      <c r="IN16" s="15">
        <f t="shared" si="205"/>
        <v>0.15839999999999999</v>
      </c>
      <c r="IO16" s="15"/>
      <c r="IP16" s="15">
        <f t="shared" si="90"/>
        <v>0</v>
      </c>
      <c r="IQ16" s="15">
        <f t="shared" si="129"/>
        <v>1.9</v>
      </c>
      <c r="IR16" s="15">
        <f t="shared" si="129"/>
        <v>0.33439999999999998</v>
      </c>
      <c r="IS16" s="15">
        <v>1</v>
      </c>
      <c r="IT16" s="76">
        <f t="shared" ref="IT16:IT21" si="214">IS16*$D16</f>
        <v>0.17599999999999999</v>
      </c>
      <c r="IU16" s="15"/>
      <c r="IV16" s="15">
        <f t="shared" si="206"/>
        <v>0</v>
      </c>
      <c r="IW16" s="15"/>
      <c r="IX16" s="15">
        <f t="shared" si="93"/>
        <v>0</v>
      </c>
      <c r="IY16" s="15">
        <f t="shared" si="130"/>
        <v>1</v>
      </c>
      <c r="IZ16" s="15">
        <f t="shared" si="130"/>
        <v>0.17599999999999999</v>
      </c>
      <c r="JA16" s="15">
        <v>9.4499999999999957</v>
      </c>
      <c r="JB16" s="76">
        <f t="shared" ref="JB16:JB21" si="215">JA16*$D16</f>
        <v>1.6631999999999991</v>
      </c>
      <c r="JC16" s="15"/>
      <c r="JD16" s="15">
        <f t="shared" si="207"/>
        <v>0</v>
      </c>
      <c r="JE16" s="15"/>
      <c r="JF16" s="15">
        <f t="shared" si="208"/>
        <v>0</v>
      </c>
      <c r="JG16" s="15">
        <f t="shared" si="209"/>
        <v>9.4499999999999957</v>
      </c>
      <c r="JH16" s="15">
        <f t="shared" si="210"/>
        <v>1.6631999999999991</v>
      </c>
      <c r="JI16" s="80">
        <f t="shared" ref="JI16:JI21" si="216">IS16+IK16+IC16+HU16+HM16+HE16+GW16+GO16+GG16+FY16+FQ16+FI16+FA16+ES16+EK16+EC16+DU16+DM16+DE16+CW16+CO16+CG16+BY16+BQ16+BI16+BA16+AS16+AK16+AC16+U16+M16+E16+JA16</f>
        <v>31.65</v>
      </c>
      <c r="JJ16" s="80">
        <f t="shared" ref="JJ16:JJ21" si="217">IT16+IL16+ID16+HV16+HN16+HF16+GX16+GP16+GH16+FZ16+FR16+FJ16+FB16+ET16+EL16+ED16+DV16+DN16+DF16+CX16+CP16+CH16+BZ16+BR16+BJ16+BB16+AT16+AL16+AD16+V16+N16+F16+JB16</f>
        <v>5.5703999999999985</v>
      </c>
      <c r="JK16" s="80">
        <f t="shared" ref="JK16:JK21" si="218">IU16+IM16+IE16+HW16+HO16+HG16+GY16+GQ16+GI16+GA16+FS16+FK16+FC16+EU16+EM16+EE16+DW16+DO16+DG16+CY16+CQ16+CI16+CA16+BS16+BK16+BC16+AU16+AM16+AE16+W16+O16+G16+JC16</f>
        <v>4.6500000000000004</v>
      </c>
      <c r="JL16" s="80">
        <f t="shared" ref="JL16:JL21" si="219">IV16+IN16+IF16+HX16+HP16+HH16+GZ16+GR16+GJ16+GB16+FT16+FL16+FD16+EV16+EN16+EF16+DX16+DP16+DH16+CZ16+CR16+CJ16+CB16+BT16+BL16+BD16+AV16+AN16+AF16+X16+P16+H16+JD16</f>
        <v>0.81839999999999991</v>
      </c>
      <c r="JM16" s="80">
        <f t="shared" ref="JM16:JM21" si="220">IW16+IO16+IG16+HY16+HQ16+HI16+HA16+GS16+GK16+GC16+FU16+FM16+FE16+EW16+EO16+EG16+DY16+DQ16+DI16+DA16+CS16+CK16+CC16+BU16+BM16+BE16+AW16+AO16+AG16+Y16+Q16+I16+JE16</f>
        <v>3</v>
      </c>
      <c r="JN16" s="80">
        <f t="shared" ref="JN16:JN21" si="221">IX16+IP16+IH16+HZ16+HR16+HJ16+HB16+GT16+GL16+GD16+FV16+FN16+FF16+EX16+EP16+EH16+DZ16+DR16+DJ16+DB16+CT16+CL16+CD16+BV16+BN16+BF16+AX16+AP16+AH16+Z16+R16+J16+JF16</f>
        <v>0.52800000000000002</v>
      </c>
      <c r="JO16" s="80">
        <f t="shared" ref="JO16:JO21" si="222">IY16+IQ16+II16+IA16+HS16+HK16+HC16+GU16+GM16+GE16+FW16+FO16+FG16+EY16+EQ16+EI16+EA16+DS16+DK16+DC16+CU16+CM16+CE16+BW16+BO16+BG16+AY16+AQ16+AI16+AA16+S16+K16+JG16</f>
        <v>39.299999999999997</v>
      </c>
      <c r="JP16" s="80">
        <f t="shared" ref="JP16:JP21" si="223">IZ16+IR16+IJ16+IB16+HT16+HL16+HD16+GV16+GN16+GF16+FX16+FP16+FH16+EZ16+ER16+EJ16+EB16+DT16+DL16+DD16+CV16+CN16+CF16+BX16+BP16+BH16+AZ16+AR16+AJ16+AB16+T16+L16+JH16</f>
        <v>6.9167999999999994</v>
      </c>
      <c r="JQ16" s="147">
        <v>39.299999999999997</v>
      </c>
      <c r="JR16" s="34">
        <v>6.9167999999999994</v>
      </c>
      <c r="JS16" s="108">
        <f t="shared" si="138"/>
        <v>0</v>
      </c>
      <c r="JT16" s="108">
        <f t="shared" si="139"/>
        <v>0</v>
      </c>
    </row>
    <row r="17" spans="1:280" s="23" customFormat="1" ht="23.25" customHeight="1" x14ac:dyDescent="0.25">
      <c r="A17" s="12" t="s">
        <v>21</v>
      </c>
      <c r="B17" s="24" t="s">
        <v>28</v>
      </c>
      <c r="C17" s="21" t="s">
        <v>23</v>
      </c>
      <c r="D17" s="25">
        <v>0.16003999999999999</v>
      </c>
      <c r="E17" s="15"/>
      <c r="F17" s="15">
        <f t="shared" si="0"/>
        <v>0</v>
      </c>
      <c r="G17" s="15"/>
      <c r="H17" s="15">
        <f t="shared" si="0"/>
        <v>0</v>
      </c>
      <c r="I17" s="15"/>
      <c r="J17" s="15">
        <f t="shared" si="145"/>
        <v>0</v>
      </c>
      <c r="K17" s="15">
        <f t="shared" si="98"/>
        <v>0</v>
      </c>
      <c r="L17" s="15">
        <f t="shared" si="98"/>
        <v>0</v>
      </c>
      <c r="M17" s="15"/>
      <c r="N17" s="15">
        <f t="shared" si="146"/>
        <v>0</v>
      </c>
      <c r="O17" s="15"/>
      <c r="P17" s="15">
        <f t="shared" si="147"/>
        <v>0</v>
      </c>
      <c r="Q17" s="15"/>
      <c r="R17" s="15">
        <f t="shared" si="4"/>
        <v>0</v>
      </c>
      <c r="S17" s="15">
        <f t="shared" si="99"/>
        <v>0</v>
      </c>
      <c r="T17" s="15">
        <f t="shared" si="99"/>
        <v>0</v>
      </c>
      <c r="U17" s="15"/>
      <c r="V17" s="15">
        <f t="shared" si="148"/>
        <v>0</v>
      </c>
      <c r="W17" s="15"/>
      <c r="X17" s="15">
        <f t="shared" si="149"/>
        <v>0</v>
      </c>
      <c r="Y17" s="15"/>
      <c r="Z17" s="15">
        <f t="shared" si="7"/>
        <v>0</v>
      </c>
      <c r="AA17" s="15">
        <f t="shared" si="100"/>
        <v>0</v>
      </c>
      <c r="AB17" s="15">
        <f t="shared" si="100"/>
        <v>0</v>
      </c>
      <c r="AC17" s="15"/>
      <c r="AD17" s="15">
        <f t="shared" si="150"/>
        <v>0</v>
      </c>
      <c r="AE17" s="15"/>
      <c r="AF17" s="15">
        <f t="shared" si="151"/>
        <v>0</v>
      </c>
      <c r="AG17" s="15"/>
      <c r="AH17" s="15">
        <f t="shared" si="10"/>
        <v>0</v>
      </c>
      <c r="AI17" s="15">
        <f t="shared" si="101"/>
        <v>0</v>
      </c>
      <c r="AJ17" s="15">
        <f t="shared" si="101"/>
        <v>0</v>
      </c>
      <c r="AK17" s="15"/>
      <c r="AL17" s="15">
        <f t="shared" si="152"/>
        <v>0</v>
      </c>
      <c r="AM17" s="15"/>
      <c r="AN17" s="15">
        <f t="shared" si="153"/>
        <v>0</v>
      </c>
      <c r="AO17" s="15"/>
      <c r="AP17" s="15">
        <f t="shared" si="13"/>
        <v>0</v>
      </c>
      <c r="AQ17" s="15">
        <f t="shared" si="102"/>
        <v>0</v>
      </c>
      <c r="AR17" s="15">
        <f t="shared" si="102"/>
        <v>0</v>
      </c>
      <c r="AS17" s="15"/>
      <c r="AT17" s="15">
        <f t="shared" si="154"/>
        <v>0</v>
      </c>
      <c r="AU17" s="15"/>
      <c r="AV17" s="15">
        <f t="shared" si="155"/>
        <v>0</v>
      </c>
      <c r="AW17" s="15"/>
      <c r="AX17" s="15">
        <f t="shared" si="16"/>
        <v>0</v>
      </c>
      <c r="AY17" s="15">
        <f t="shared" si="103"/>
        <v>0</v>
      </c>
      <c r="AZ17" s="15">
        <f t="shared" si="103"/>
        <v>0</v>
      </c>
      <c r="BA17" s="15"/>
      <c r="BB17" s="15">
        <f t="shared" si="156"/>
        <v>0</v>
      </c>
      <c r="BC17" s="15"/>
      <c r="BD17" s="15">
        <f t="shared" si="157"/>
        <v>0</v>
      </c>
      <c r="BE17" s="15"/>
      <c r="BF17" s="15">
        <f t="shared" si="19"/>
        <v>0</v>
      </c>
      <c r="BG17" s="15">
        <f t="shared" si="104"/>
        <v>0</v>
      </c>
      <c r="BH17" s="15">
        <f t="shared" si="104"/>
        <v>0</v>
      </c>
      <c r="BI17" s="15"/>
      <c r="BJ17" s="15">
        <f t="shared" si="158"/>
        <v>0</v>
      </c>
      <c r="BK17" s="15"/>
      <c r="BL17" s="15">
        <f t="shared" si="159"/>
        <v>0</v>
      </c>
      <c r="BM17" s="15"/>
      <c r="BN17" s="15">
        <f t="shared" si="22"/>
        <v>0</v>
      </c>
      <c r="BO17" s="15">
        <f t="shared" si="105"/>
        <v>0</v>
      </c>
      <c r="BP17" s="15">
        <f t="shared" si="105"/>
        <v>0</v>
      </c>
      <c r="BQ17" s="15"/>
      <c r="BR17" s="15">
        <f t="shared" si="160"/>
        <v>0</v>
      </c>
      <c r="BS17" s="15"/>
      <c r="BT17" s="15">
        <f t="shared" si="161"/>
        <v>0</v>
      </c>
      <c r="BU17" s="15"/>
      <c r="BV17" s="15">
        <f t="shared" si="24"/>
        <v>0</v>
      </c>
      <c r="BW17" s="15">
        <f t="shared" si="107"/>
        <v>0</v>
      </c>
      <c r="BX17" s="15">
        <f t="shared" si="107"/>
        <v>0</v>
      </c>
      <c r="BY17" s="15"/>
      <c r="BZ17" s="15">
        <f t="shared" si="162"/>
        <v>0</v>
      </c>
      <c r="CA17" s="15"/>
      <c r="CB17" s="15">
        <f t="shared" si="163"/>
        <v>0</v>
      </c>
      <c r="CC17" s="15"/>
      <c r="CD17" s="15">
        <f t="shared" si="27"/>
        <v>0</v>
      </c>
      <c r="CE17" s="15">
        <f t="shared" si="108"/>
        <v>0</v>
      </c>
      <c r="CF17" s="15">
        <f t="shared" si="108"/>
        <v>0</v>
      </c>
      <c r="CG17" s="15"/>
      <c r="CH17" s="15">
        <f t="shared" si="164"/>
        <v>0</v>
      </c>
      <c r="CI17" s="15"/>
      <c r="CJ17" s="15">
        <f t="shared" si="165"/>
        <v>0</v>
      </c>
      <c r="CK17" s="15"/>
      <c r="CL17" s="15">
        <f t="shared" si="30"/>
        <v>0</v>
      </c>
      <c r="CM17" s="15">
        <f t="shared" si="109"/>
        <v>0</v>
      </c>
      <c r="CN17" s="15">
        <f t="shared" si="109"/>
        <v>0</v>
      </c>
      <c r="CO17" s="15"/>
      <c r="CP17" s="15">
        <f t="shared" si="166"/>
        <v>0</v>
      </c>
      <c r="CQ17" s="15"/>
      <c r="CR17" s="15">
        <f t="shared" si="167"/>
        <v>0</v>
      </c>
      <c r="CS17" s="15"/>
      <c r="CT17" s="15">
        <f t="shared" si="33"/>
        <v>0</v>
      </c>
      <c r="CU17" s="15">
        <f t="shared" si="110"/>
        <v>0</v>
      </c>
      <c r="CV17" s="15">
        <f t="shared" si="110"/>
        <v>0</v>
      </c>
      <c r="CW17" s="15"/>
      <c r="CX17" s="15">
        <f t="shared" si="168"/>
        <v>0</v>
      </c>
      <c r="CY17" s="15"/>
      <c r="CZ17" s="15">
        <f t="shared" si="169"/>
        <v>0</v>
      </c>
      <c r="DA17" s="15"/>
      <c r="DB17" s="15">
        <f t="shared" si="36"/>
        <v>0</v>
      </c>
      <c r="DC17" s="15">
        <f t="shared" si="111"/>
        <v>0</v>
      </c>
      <c r="DD17" s="15">
        <f t="shared" si="111"/>
        <v>0</v>
      </c>
      <c r="DE17" s="15"/>
      <c r="DF17" s="15">
        <f t="shared" si="170"/>
        <v>0</v>
      </c>
      <c r="DG17" s="15"/>
      <c r="DH17" s="15">
        <f t="shared" si="171"/>
        <v>0</v>
      </c>
      <c r="DI17" s="15"/>
      <c r="DJ17" s="15">
        <f t="shared" si="39"/>
        <v>0</v>
      </c>
      <c r="DK17" s="15">
        <f t="shared" si="112"/>
        <v>0</v>
      </c>
      <c r="DL17" s="15">
        <f t="shared" si="112"/>
        <v>0</v>
      </c>
      <c r="DM17" s="15"/>
      <c r="DN17" s="15">
        <f t="shared" si="172"/>
        <v>0</v>
      </c>
      <c r="DO17" s="15"/>
      <c r="DP17" s="15">
        <f t="shared" si="173"/>
        <v>0</v>
      </c>
      <c r="DQ17" s="15"/>
      <c r="DR17" s="15">
        <f t="shared" si="42"/>
        <v>0</v>
      </c>
      <c r="DS17" s="15">
        <f t="shared" si="113"/>
        <v>0</v>
      </c>
      <c r="DT17" s="15">
        <f t="shared" si="113"/>
        <v>0</v>
      </c>
      <c r="DU17" s="15"/>
      <c r="DV17" s="15">
        <f t="shared" si="174"/>
        <v>0</v>
      </c>
      <c r="DW17" s="15"/>
      <c r="DX17" s="15">
        <f t="shared" si="175"/>
        <v>0</v>
      </c>
      <c r="DY17" s="15"/>
      <c r="DZ17" s="15">
        <f t="shared" si="45"/>
        <v>0</v>
      </c>
      <c r="EA17" s="15">
        <f t="shared" si="114"/>
        <v>0</v>
      </c>
      <c r="EB17" s="15">
        <f t="shared" si="114"/>
        <v>0</v>
      </c>
      <c r="EC17" s="15"/>
      <c r="ED17" s="15">
        <f t="shared" si="176"/>
        <v>0</v>
      </c>
      <c r="EE17" s="15"/>
      <c r="EF17" s="15">
        <f t="shared" si="177"/>
        <v>0</v>
      </c>
      <c r="EG17" s="15"/>
      <c r="EH17" s="15">
        <f t="shared" si="48"/>
        <v>0</v>
      </c>
      <c r="EI17" s="15">
        <f t="shared" si="115"/>
        <v>0</v>
      </c>
      <c r="EJ17" s="15">
        <f t="shared" si="115"/>
        <v>0</v>
      </c>
      <c r="EK17" s="15"/>
      <c r="EL17" s="15">
        <f t="shared" si="178"/>
        <v>0</v>
      </c>
      <c r="EM17" s="15"/>
      <c r="EN17" s="15">
        <f t="shared" si="179"/>
        <v>0</v>
      </c>
      <c r="EO17" s="15"/>
      <c r="EP17" s="15">
        <f t="shared" si="51"/>
        <v>0</v>
      </c>
      <c r="EQ17" s="15">
        <f t="shared" si="116"/>
        <v>0</v>
      </c>
      <c r="ER17" s="15">
        <f t="shared" si="116"/>
        <v>0</v>
      </c>
      <c r="ES17" s="15"/>
      <c r="ET17" s="15">
        <f t="shared" si="180"/>
        <v>0</v>
      </c>
      <c r="EU17" s="15"/>
      <c r="EV17" s="15">
        <f t="shared" si="181"/>
        <v>0</v>
      </c>
      <c r="EW17" s="15"/>
      <c r="EX17" s="15">
        <f t="shared" si="54"/>
        <v>0</v>
      </c>
      <c r="EY17" s="15">
        <f t="shared" si="117"/>
        <v>0</v>
      </c>
      <c r="EZ17" s="15">
        <f t="shared" si="117"/>
        <v>0</v>
      </c>
      <c r="FA17" s="15"/>
      <c r="FB17" s="15">
        <f t="shared" si="182"/>
        <v>0</v>
      </c>
      <c r="FC17" s="15"/>
      <c r="FD17" s="15">
        <f t="shared" si="183"/>
        <v>0</v>
      </c>
      <c r="FE17" s="15"/>
      <c r="FF17" s="15">
        <f t="shared" si="57"/>
        <v>0</v>
      </c>
      <c r="FG17" s="15">
        <f t="shared" si="118"/>
        <v>0</v>
      </c>
      <c r="FH17" s="15">
        <f t="shared" si="118"/>
        <v>0</v>
      </c>
      <c r="FI17" s="15"/>
      <c r="FJ17" s="15">
        <f t="shared" si="184"/>
        <v>0</v>
      </c>
      <c r="FK17" s="15"/>
      <c r="FL17" s="15">
        <f t="shared" si="185"/>
        <v>0</v>
      </c>
      <c r="FM17" s="15"/>
      <c r="FN17" s="15">
        <f t="shared" si="60"/>
        <v>0</v>
      </c>
      <c r="FO17" s="15">
        <f t="shared" si="119"/>
        <v>0</v>
      </c>
      <c r="FP17" s="15">
        <f t="shared" si="119"/>
        <v>0</v>
      </c>
      <c r="FQ17" s="15"/>
      <c r="FR17" s="15">
        <f t="shared" si="186"/>
        <v>0</v>
      </c>
      <c r="FS17" s="15"/>
      <c r="FT17" s="15">
        <f t="shared" si="187"/>
        <v>0</v>
      </c>
      <c r="FU17" s="15"/>
      <c r="FV17" s="15">
        <f t="shared" si="63"/>
        <v>0</v>
      </c>
      <c r="FW17" s="15">
        <f t="shared" si="120"/>
        <v>0</v>
      </c>
      <c r="FX17" s="15">
        <f t="shared" si="120"/>
        <v>0</v>
      </c>
      <c r="FY17" s="15"/>
      <c r="FZ17" s="15">
        <f t="shared" si="188"/>
        <v>0</v>
      </c>
      <c r="GA17" s="15"/>
      <c r="GB17" s="15">
        <f t="shared" si="189"/>
        <v>0</v>
      </c>
      <c r="GC17" s="15"/>
      <c r="GD17" s="15">
        <f t="shared" si="66"/>
        <v>0</v>
      </c>
      <c r="GE17" s="15">
        <f t="shared" si="121"/>
        <v>0</v>
      </c>
      <c r="GF17" s="15">
        <f t="shared" si="121"/>
        <v>0</v>
      </c>
      <c r="GG17" s="75">
        <v>2</v>
      </c>
      <c r="GH17" s="15">
        <f t="shared" si="190"/>
        <v>0.32007999999999998</v>
      </c>
      <c r="GI17" s="15"/>
      <c r="GJ17" s="15">
        <f t="shared" si="191"/>
        <v>0</v>
      </c>
      <c r="GK17" s="15"/>
      <c r="GL17" s="15">
        <f t="shared" si="69"/>
        <v>0</v>
      </c>
      <c r="GM17" s="15">
        <f t="shared" si="122"/>
        <v>2</v>
      </c>
      <c r="GN17" s="15">
        <f t="shared" si="122"/>
        <v>0.32007999999999998</v>
      </c>
      <c r="GO17" s="75">
        <v>4</v>
      </c>
      <c r="GP17" s="15">
        <f t="shared" si="192"/>
        <v>0.64015999999999995</v>
      </c>
      <c r="GQ17" s="15"/>
      <c r="GR17" s="15">
        <f t="shared" si="193"/>
        <v>0</v>
      </c>
      <c r="GS17" s="15"/>
      <c r="GT17" s="15">
        <f t="shared" si="72"/>
        <v>0</v>
      </c>
      <c r="GU17" s="15">
        <f t="shared" si="123"/>
        <v>4</v>
      </c>
      <c r="GV17" s="15">
        <f t="shared" si="123"/>
        <v>0.64015999999999995</v>
      </c>
      <c r="GW17" s="75">
        <v>0.8</v>
      </c>
      <c r="GX17" s="15">
        <f t="shared" si="194"/>
        <v>0.12803200000000001</v>
      </c>
      <c r="GY17" s="15"/>
      <c r="GZ17" s="15">
        <f t="shared" si="195"/>
        <v>0</v>
      </c>
      <c r="HA17" s="15"/>
      <c r="HB17" s="15">
        <f t="shared" si="75"/>
        <v>0</v>
      </c>
      <c r="HC17" s="15">
        <f t="shared" si="124"/>
        <v>0.8</v>
      </c>
      <c r="HD17" s="15">
        <f t="shared" si="124"/>
        <v>0.12803200000000001</v>
      </c>
      <c r="HE17" s="15"/>
      <c r="HF17" s="15">
        <f t="shared" si="196"/>
        <v>0</v>
      </c>
      <c r="HG17" s="15"/>
      <c r="HH17" s="15">
        <f t="shared" si="197"/>
        <v>0</v>
      </c>
      <c r="HI17" s="15"/>
      <c r="HJ17" s="15">
        <f t="shared" si="78"/>
        <v>0</v>
      </c>
      <c r="HK17" s="15">
        <f t="shared" si="125"/>
        <v>0</v>
      </c>
      <c r="HL17" s="15">
        <f t="shared" si="125"/>
        <v>0</v>
      </c>
      <c r="HM17" s="15"/>
      <c r="HN17" s="15">
        <f t="shared" si="198"/>
        <v>0</v>
      </c>
      <c r="HO17" s="15"/>
      <c r="HP17" s="15">
        <f t="shared" si="199"/>
        <v>0</v>
      </c>
      <c r="HQ17" s="15"/>
      <c r="HR17" s="15">
        <f t="shared" si="81"/>
        <v>0</v>
      </c>
      <c r="HS17" s="15">
        <f t="shared" si="126"/>
        <v>0</v>
      </c>
      <c r="HT17" s="15">
        <f t="shared" si="126"/>
        <v>0</v>
      </c>
      <c r="HU17" s="75">
        <v>1.6</v>
      </c>
      <c r="HV17" s="15">
        <f t="shared" si="200"/>
        <v>0.25606400000000001</v>
      </c>
      <c r="HW17" s="15"/>
      <c r="HX17" s="15">
        <f t="shared" si="201"/>
        <v>0</v>
      </c>
      <c r="HY17" s="15"/>
      <c r="HZ17" s="15">
        <f t="shared" si="84"/>
        <v>0</v>
      </c>
      <c r="IA17" s="15">
        <f t="shared" si="127"/>
        <v>1.6</v>
      </c>
      <c r="IB17" s="15">
        <f t="shared" si="127"/>
        <v>0.25606400000000001</v>
      </c>
      <c r="IC17" s="15"/>
      <c r="ID17" s="15">
        <f t="shared" si="202"/>
        <v>0</v>
      </c>
      <c r="IE17" s="15"/>
      <c r="IF17" s="15">
        <f t="shared" si="203"/>
        <v>0</v>
      </c>
      <c r="IG17" s="15"/>
      <c r="IH17" s="15">
        <f t="shared" si="87"/>
        <v>0</v>
      </c>
      <c r="II17" s="15">
        <f t="shared" si="128"/>
        <v>0</v>
      </c>
      <c r="IJ17" s="15">
        <f t="shared" si="128"/>
        <v>0</v>
      </c>
      <c r="IK17" s="75">
        <v>3</v>
      </c>
      <c r="IL17" s="15">
        <f t="shared" si="204"/>
        <v>0.48011999999999999</v>
      </c>
      <c r="IM17" s="75">
        <v>0.8</v>
      </c>
      <c r="IN17" s="15">
        <f t="shared" si="205"/>
        <v>0.12803200000000001</v>
      </c>
      <c r="IO17" s="15"/>
      <c r="IP17" s="15">
        <f t="shared" si="90"/>
        <v>0</v>
      </c>
      <c r="IQ17" s="15">
        <f t="shared" si="129"/>
        <v>3.8</v>
      </c>
      <c r="IR17" s="15">
        <f t="shared" si="129"/>
        <v>0.60815200000000003</v>
      </c>
      <c r="IS17" s="15"/>
      <c r="IT17" s="15">
        <f t="shared" si="214"/>
        <v>0</v>
      </c>
      <c r="IU17" s="15"/>
      <c r="IV17" s="15">
        <f t="shared" si="206"/>
        <v>0</v>
      </c>
      <c r="IW17" s="15"/>
      <c r="IX17" s="15">
        <f t="shared" si="93"/>
        <v>0</v>
      </c>
      <c r="IY17" s="15">
        <f t="shared" si="130"/>
        <v>0</v>
      </c>
      <c r="IZ17" s="15">
        <f t="shared" si="130"/>
        <v>0</v>
      </c>
      <c r="JA17" s="15">
        <v>19.46</v>
      </c>
      <c r="JB17" s="15">
        <f t="shared" si="215"/>
        <v>3.1143784000000001</v>
      </c>
      <c r="JC17" s="15"/>
      <c r="JD17" s="15">
        <f t="shared" si="207"/>
        <v>0</v>
      </c>
      <c r="JE17" s="15"/>
      <c r="JF17" s="15">
        <f t="shared" si="208"/>
        <v>0</v>
      </c>
      <c r="JG17" s="15">
        <f t="shared" si="209"/>
        <v>19.46</v>
      </c>
      <c r="JH17" s="15">
        <f t="shared" si="210"/>
        <v>3.1143784000000001</v>
      </c>
      <c r="JI17" s="80">
        <f t="shared" si="216"/>
        <v>30.86</v>
      </c>
      <c r="JJ17" s="80">
        <f t="shared" si="217"/>
        <v>4.9388344000000002</v>
      </c>
      <c r="JK17" s="80">
        <f t="shared" si="218"/>
        <v>0.8</v>
      </c>
      <c r="JL17" s="80">
        <f t="shared" si="219"/>
        <v>0.12803200000000001</v>
      </c>
      <c r="JM17" s="80">
        <f t="shared" si="220"/>
        <v>0</v>
      </c>
      <c r="JN17" s="80">
        <f t="shared" si="221"/>
        <v>0</v>
      </c>
      <c r="JO17" s="80">
        <f t="shared" si="222"/>
        <v>31.66</v>
      </c>
      <c r="JP17" s="80">
        <f t="shared" si="223"/>
        <v>5.0668664000000003</v>
      </c>
      <c r="JQ17" s="148">
        <v>31.66</v>
      </c>
      <c r="JR17" s="34">
        <v>5.0668663999999994</v>
      </c>
      <c r="JS17" s="108">
        <f t="shared" si="138"/>
        <v>0</v>
      </c>
      <c r="JT17" s="108">
        <f t="shared" si="139"/>
        <v>0</v>
      </c>
    </row>
    <row r="18" spans="1:280" s="23" customFormat="1" ht="23.25" customHeight="1" x14ac:dyDescent="0.25">
      <c r="A18" s="12" t="s">
        <v>24</v>
      </c>
      <c r="B18" s="26" t="s">
        <v>30</v>
      </c>
      <c r="C18" s="12" t="s">
        <v>23</v>
      </c>
      <c r="D18" s="155">
        <v>9.6000000000000002E-2</v>
      </c>
      <c r="E18" s="15"/>
      <c r="F18" s="15">
        <f t="shared" si="0"/>
        <v>0</v>
      </c>
      <c r="G18" s="15"/>
      <c r="H18" s="15">
        <f t="shared" si="0"/>
        <v>0</v>
      </c>
      <c r="I18" s="15"/>
      <c r="J18" s="15">
        <f t="shared" si="145"/>
        <v>0</v>
      </c>
      <c r="K18" s="15">
        <f t="shared" si="98"/>
        <v>0</v>
      </c>
      <c r="L18" s="15">
        <f t="shared" si="98"/>
        <v>0</v>
      </c>
      <c r="M18" s="90">
        <f>8.95-2.35</f>
        <v>6.6</v>
      </c>
      <c r="N18" s="15">
        <f t="shared" si="146"/>
        <v>0.63359999999999994</v>
      </c>
      <c r="O18" s="15"/>
      <c r="P18" s="15">
        <f t="shared" si="147"/>
        <v>0</v>
      </c>
      <c r="Q18" s="15"/>
      <c r="R18" s="15">
        <f t="shared" si="4"/>
        <v>0</v>
      </c>
      <c r="S18" s="15">
        <f t="shared" si="99"/>
        <v>6.6</v>
      </c>
      <c r="T18" s="15">
        <f t="shared" si="99"/>
        <v>0.63359999999999994</v>
      </c>
      <c r="U18" s="15"/>
      <c r="V18" s="15">
        <f t="shared" si="148"/>
        <v>0</v>
      </c>
      <c r="W18" s="15"/>
      <c r="X18" s="15">
        <f t="shared" si="149"/>
        <v>0</v>
      </c>
      <c r="Y18" s="15"/>
      <c r="Z18" s="15">
        <f t="shared" si="7"/>
        <v>0</v>
      </c>
      <c r="AA18" s="15">
        <f t="shared" si="100"/>
        <v>0</v>
      </c>
      <c r="AB18" s="15">
        <f t="shared" si="100"/>
        <v>0</v>
      </c>
      <c r="AC18" s="15"/>
      <c r="AD18" s="15">
        <f t="shared" si="150"/>
        <v>0</v>
      </c>
      <c r="AE18" s="15"/>
      <c r="AF18" s="15">
        <f t="shared" si="151"/>
        <v>0</v>
      </c>
      <c r="AG18" s="15"/>
      <c r="AH18" s="15">
        <f t="shared" si="10"/>
        <v>0</v>
      </c>
      <c r="AI18" s="15">
        <f t="shared" si="101"/>
        <v>0</v>
      </c>
      <c r="AJ18" s="15">
        <f t="shared" si="101"/>
        <v>0</v>
      </c>
      <c r="AK18" s="15"/>
      <c r="AL18" s="15">
        <f t="shared" si="152"/>
        <v>0</v>
      </c>
      <c r="AM18" s="15"/>
      <c r="AN18" s="15">
        <f t="shared" si="153"/>
        <v>0</v>
      </c>
      <c r="AO18" s="15"/>
      <c r="AP18" s="15">
        <f t="shared" si="13"/>
        <v>0</v>
      </c>
      <c r="AQ18" s="15">
        <f t="shared" si="102"/>
        <v>0</v>
      </c>
      <c r="AR18" s="15">
        <f t="shared" si="102"/>
        <v>0</v>
      </c>
      <c r="AS18" s="15"/>
      <c r="AT18" s="15">
        <f t="shared" si="154"/>
        <v>0</v>
      </c>
      <c r="AU18" s="15"/>
      <c r="AV18" s="15">
        <f t="shared" si="155"/>
        <v>0</v>
      </c>
      <c r="AW18" s="15"/>
      <c r="AX18" s="15">
        <f t="shared" si="16"/>
        <v>0</v>
      </c>
      <c r="AY18" s="15">
        <f t="shared" si="103"/>
        <v>0</v>
      </c>
      <c r="AZ18" s="15">
        <f t="shared" si="103"/>
        <v>0</v>
      </c>
      <c r="BA18" s="15"/>
      <c r="BB18" s="15">
        <f t="shared" si="156"/>
        <v>0</v>
      </c>
      <c r="BC18" s="15"/>
      <c r="BD18" s="15">
        <f t="shared" si="157"/>
        <v>0</v>
      </c>
      <c r="BE18" s="15"/>
      <c r="BF18" s="15">
        <f t="shared" si="19"/>
        <v>0</v>
      </c>
      <c r="BG18" s="15">
        <f t="shared" si="104"/>
        <v>0</v>
      </c>
      <c r="BH18" s="15">
        <f t="shared" si="104"/>
        <v>0</v>
      </c>
      <c r="BI18" s="15"/>
      <c r="BJ18" s="15">
        <f t="shared" si="158"/>
        <v>0</v>
      </c>
      <c r="BK18" s="15"/>
      <c r="BL18" s="15">
        <f t="shared" si="159"/>
        <v>0</v>
      </c>
      <c r="BM18" s="15"/>
      <c r="BN18" s="15">
        <f t="shared" si="22"/>
        <v>0</v>
      </c>
      <c r="BO18" s="15">
        <f t="shared" si="105"/>
        <v>0</v>
      </c>
      <c r="BP18" s="15">
        <f t="shared" si="105"/>
        <v>0</v>
      </c>
      <c r="BQ18" s="15"/>
      <c r="BR18" s="15">
        <f t="shared" si="160"/>
        <v>0</v>
      </c>
      <c r="BS18" s="15"/>
      <c r="BT18" s="15">
        <f t="shared" si="161"/>
        <v>0</v>
      </c>
      <c r="BU18" s="15"/>
      <c r="BV18" s="15">
        <f t="shared" si="24"/>
        <v>0</v>
      </c>
      <c r="BW18" s="15">
        <f t="shared" si="107"/>
        <v>0</v>
      </c>
      <c r="BX18" s="15">
        <f t="shared" si="107"/>
        <v>0</v>
      </c>
      <c r="BY18" s="15"/>
      <c r="BZ18" s="15">
        <f t="shared" si="162"/>
        <v>0</v>
      </c>
      <c r="CA18" s="15"/>
      <c r="CB18" s="15">
        <f t="shared" si="163"/>
        <v>0</v>
      </c>
      <c r="CC18" s="15"/>
      <c r="CD18" s="15">
        <f t="shared" si="27"/>
        <v>0</v>
      </c>
      <c r="CE18" s="15">
        <f t="shared" si="108"/>
        <v>0</v>
      </c>
      <c r="CF18" s="15">
        <f t="shared" si="108"/>
        <v>0</v>
      </c>
      <c r="CG18" s="15"/>
      <c r="CH18" s="15">
        <f t="shared" si="164"/>
        <v>0</v>
      </c>
      <c r="CI18" s="15"/>
      <c r="CJ18" s="15">
        <f t="shared" si="165"/>
        <v>0</v>
      </c>
      <c r="CK18" s="15"/>
      <c r="CL18" s="15">
        <f t="shared" si="30"/>
        <v>0</v>
      </c>
      <c r="CM18" s="15">
        <f t="shared" si="109"/>
        <v>0</v>
      </c>
      <c r="CN18" s="15">
        <f t="shared" si="109"/>
        <v>0</v>
      </c>
      <c r="CO18" s="15"/>
      <c r="CP18" s="15">
        <f t="shared" si="166"/>
        <v>0</v>
      </c>
      <c r="CQ18" s="15"/>
      <c r="CR18" s="15">
        <f t="shared" si="167"/>
        <v>0</v>
      </c>
      <c r="CS18" s="15"/>
      <c r="CT18" s="15">
        <f t="shared" si="33"/>
        <v>0</v>
      </c>
      <c r="CU18" s="15">
        <f t="shared" si="110"/>
        <v>0</v>
      </c>
      <c r="CV18" s="15">
        <f t="shared" si="110"/>
        <v>0</v>
      </c>
      <c r="CW18" s="15"/>
      <c r="CX18" s="15">
        <f t="shared" si="168"/>
        <v>0</v>
      </c>
      <c r="CY18" s="15"/>
      <c r="CZ18" s="15">
        <f t="shared" si="169"/>
        <v>0</v>
      </c>
      <c r="DA18" s="15"/>
      <c r="DB18" s="15">
        <f t="shared" si="36"/>
        <v>0</v>
      </c>
      <c r="DC18" s="15">
        <f t="shared" si="111"/>
        <v>0</v>
      </c>
      <c r="DD18" s="15">
        <f t="shared" si="111"/>
        <v>0</v>
      </c>
      <c r="DE18" s="75">
        <v>13.95</v>
      </c>
      <c r="DF18" s="15">
        <f t="shared" si="170"/>
        <v>1.3391999999999999</v>
      </c>
      <c r="DG18" s="75">
        <v>0.4</v>
      </c>
      <c r="DH18" s="15">
        <f t="shared" si="171"/>
        <v>3.8400000000000004E-2</v>
      </c>
      <c r="DI18" s="15"/>
      <c r="DJ18" s="15">
        <f t="shared" si="39"/>
        <v>0</v>
      </c>
      <c r="DK18" s="15">
        <f t="shared" si="112"/>
        <v>14.35</v>
      </c>
      <c r="DL18" s="15">
        <f t="shared" si="112"/>
        <v>1.3775999999999999</v>
      </c>
      <c r="DM18" s="15"/>
      <c r="DN18" s="15">
        <f t="shared" si="172"/>
        <v>0</v>
      </c>
      <c r="DO18" s="15"/>
      <c r="DP18" s="15">
        <f t="shared" si="173"/>
        <v>0</v>
      </c>
      <c r="DQ18" s="15"/>
      <c r="DR18" s="15">
        <f t="shared" si="42"/>
        <v>0</v>
      </c>
      <c r="DS18" s="15">
        <f t="shared" si="113"/>
        <v>0</v>
      </c>
      <c r="DT18" s="15">
        <f t="shared" si="113"/>
        <v>0</v>
      </c>
      <c r="DU18" s="15"/>
      <c r="DV18" s="15">
        <f t="shared" si="174"/>
        <v>0</v>
      </c>
      <c r="DW18" s="15"/>
      <c r="DX18" s="15">
        <f t="shared" si="175"/>
        <v>0</v>
      </c>
      <c r="DY18" s="15"/>
      <c r="DZ18" s="15">
        <f t="shared" si="45"/>
        <v>0</v>
      </c>
      <c r="EA18" s="15">
        <f t="shared" si="114"/>
        <v>0</v>
      </c>
      <c r="EB18" s="15">
        <f t="shared" si="114"/>
        <v>0</v>
      </c>
      <c r="EC18" s="15"/>
      <c r="ED18" s="15">
        <f t="shared" si="176"/>
        <v>0</v>
      </c>
      <c r="EE18" s="15"/>
      <c r="EF18" s="15">
        <f t="shared" si="177"/>
        <v>0</v>
      </c>
      <c r="EG18" s="15"/>
      <c r="EH18" s="15">
        <f t="shared" si="48"/>
        <v>0</v>
      </c>
      <c r="EI18" s="15">
        <f t="shared" si="115"/>
        <v>0</v>
      </c>
      <c r="EJ18" s="15">
        <f t="shared" si="115"/>
        <v>0</v>
      </c>
      <c r="EK18" s="15"/>
      <c r="EL18" s="15">
        <f t="shared" si="178"/>
        <v>0</v>
      </c>
      <c r="EM18" s="15"/>
      <c r="EN18" s="15">
        <f t="shared" si="179"/>
        <v>0</v>
      </c>
      <c r="EO18" s="15"/>
      <c r="EP18" s="15">
        <f t="shared" si="51"/>
        <v>0</v>
      </c>
      <c r="EQ18" s="15">
        <f t="shared" si="116"/>
        <v>0</v>
      </c>
      <c r="ER18" s="15">
        <f t="shared" si="116"/>
        <v>0</v>
      </c>
      <c r="ES18" s="15"/>
      <c r="ET18" s="15">
        <f t="shared" si="180"/>
        <v>0</v>
      </c>
      <c r="EU18" s="15"/>
      <c r="EV18" s="15">
        <f t="shared" si="181"/>
        <v>0</v>
      </c>
      <c r="EW18" s="15"/>
      <c r="EX18" s="15">
        <f t="shared" si="54"/>
        <v>0</v>
      </c>
      <c r="EY18" s="15">
        <f t="shared" si="117"/>
        <v>0</v>
      </c>
      <c r="EZ18" s="15">
        <f t="shared" si="117"/>
        <v>0</v>
      </c>
      <c r="FA18" s="15"/>
      <c r="FB18" s="15">
        <f t="shared" si="182"/>
        <v>0</v>
      </c>
      <c r="FC18" s="15"/>
      <c r="FD18" s="15">
        <f t="shared" si="183"/>
        <v>0</v>
      </c>
      <c r="FE18" s="15"/>
      <c r="FF18" s="15">
        <f t="shared" si="57"/>
        <v>0</v>
      </c>
      <c r="FG18" s="15">
        <f t="shared" si="118"/>
        <v>0</v>
      </c>
      <c r="FH18" s="15">
        <f t="shared" si="118"/>
        <v>0</v>
      </c>
      <c r="FI18" s="15"/>
      <c r="FJ18" s="15">
        <f t="shared" si="184"/>
        <v>0</v>
      </c>
      <c r="FK18" s="15"/>
      <c r="FL18" s="15">
        <f t="shared" si="185"/>
        <v>0</v>
      </c>
      <c r="FM18" s="15"/>
      <c r="FN18" s="15">
        <f t="shared" si="60"/>
        <v>0</v>
      </c>
      <c r="FO18" s="15">
        <f t="shared" si="119"/>
        <v>0</v>
      </c>
      <c r="FP18" s="15">
        <f t="shared" si="119"/>
        <v>0</v>
      </c>
      <c r="FQ18" s="15"/>
      <c r="FR18" s="15">
        <f t="shared" si="186"/>
        <v>0</v>
      </c>
      <c r="FS18" s="15"/>
      <c r="FT18" s="15">
        <f t="shared" si="187"/>
        <v>0</v>
      </c>
      <c r="FU18" s="15"/>
      <c r="FV18" s="15">
        <f t="shared" si="63"/>
        <v>0</v>
      </c>
      <c r="FW18" s="15">
        <f t="shared" si="120"/>
        <v>0</v>
      </c>
      <c r="FX18" s="15">
        <f t="shared" si="120"/>
        <v>0</v>
      </c>
      <c r="FY18" s="15"/>
      <c r="FZ18" s="15">
        <f t="shared" si="188"/>
        <v>0</v>
      </c>
      <c r="GA18" s="15"/>
      <c r="GB18" s="15">
        <f t="shared" si="189"/>
        <v>0</v>
      </c>
      <c r="GC18" s="15"/>
      <c r="GD18" s="15">
        <f t="shared" si="66"/>
        <v>0</v>
      </c>
      <c r="GE18" s="15">
        <f t="shared" si="121"/>
        <v>0</v>
      </c>
      <c r="GF18" s="15">
        <f t="shared" si="121"/>
        <v>0</v>
      </c>
      <c r="GG18" s="75">
        <v>4</v>
      </c>
      <c r="GH18" s="15">
        <f t="shared" si="190"/>
        <v>0.38400000000000001</v>
      </c>
      <c r="GI18" s="15"/>
      <c r="GJ18" s="15">
        <f t="shared" si="191"/>
        <v>0</v>
      </c>
      <c r="GK18" s="15"/>
      <c r="GL18" s="15">
        <f t="shared" si="69"/>
        <v>0</v>
      </c>
      <c r="GM18" s="15">
        <f t="shared" si="122"/>
        <v>4</v>
      </c>
      <c r="GN18" s="15">
        <f t="shared" si="122"/>
        <v>0.38400000000000001</v>
      </c>
      <c r="GO18" s="15"/>
      <c r="GP18" s="15">
        <f t="shared" si="192"/>
        <v>0</v>
      </c>
      <c r="GQ18" s="15"/>
      <c r="GR18" s="15">
        <f t="shared" si="193"/>
        <v>0</v>
      </c>
      <c r="GS18" s="15"/>
      <c r="GT18" s="15">
        <f t="shared" si="72"/>
        <v>0</v>
      </c>
      <c r="GU18" s="15">
        <f t="shared" si="123"/>
        <v>0</v>
      </c>
      <c r="GV18" s="15">
        <f t="shared" si="123"/>
        <v>0</v>
      </c>
      <c r="GW18" s="75">
        <v>5</v>
      </c>
      <c r="GX18" s="15">
        <f t="shared" si="194"/>
        <v>0.48</v>
      </c>
      <c r="GY18" s="75">
        <v>2</v>
      </c>
      <c r="GZ18" s="15">
        <f t="shared" si="195"/>
        <v>0.192</v>
      </c>
      <c r="HA18" s="15"/>
      <c r="HB18" s="15">
        <f t="shared" si="75"/>
        <v>0</v>
      </c>
      <c r="HC18" s="15">
        <f t="shared" si="124"/>
        <v>7</v>
      </c>
      <c r="HD18" s="15">
        <f t="shared" si="124"/>
        <v>0.67199999999999993</v>
      </c>
      <c r="HE18" s="15"/>
      <c r="HF18" s="15">
        <f t="shared" si="196"/>
        <v>0</v>
      </c>
      <c r="HG18" s="15"/>
      <c r="HH18" s="15">
        <f t="shared" si="197"/>
        <v>0</v>
      </c>
      <c r="HI18" s="15"/>
      <c r="HJ18" s="15">
        <f t="shared" si="78"/>
        <v>0</v>
      </c>
      <c r="HK18" s="15">
        <f t="shared" si="125"/>
        <v>0</v>
      </c>
      <c r="HL18" s="15">
        <f t="shared" si="125"/>
        <v>0</v>
      </c>
      <c r="HM18" s="15"/>
      <c r="HN18" s="15">
        <f t="shared" si="198"/>
        <v>0</v>
      </c>
      <c r="HO18" s="15"/>
      <c r="HP18" s="15">
        <f t="shared" si="199"/>
        <v>0</v>
      </c>
      <c r="HQ18" s="15"/>
      <c r="HR18" s="15">
        <f t="shared" si="81"/>
        <v>0</v>
      </c>
      <c r="HS18" s="15">
        <f t="shared" si="126"/>
        <v>0</v>
      </c>
      <c r="HT18" s="15">
        <f t="shared" si="126"/>
        <v>0</v>
      </c>
      <c r="HU18" s="15"/>
      <c r="HV18" s="15">
        <f t="shared" si="200"/>
        <v>0</v>
      </c>
      <c r="HW18" s="15"/>
      <c r="HX18" s="15">
        <f t="shared" si="201"/>
        <v>0</v>
      </c>
      <c r="HY18" s="15"/>
      <c r="HZ18" s="15">
        <f t="shared" si="84"/>
        <v>0</v>
      </c>
      <c r="IA18" s="15">
        <f t="shared" si="127"/>
        <v>0</v>
      </c>
      <c r="IB18" s="15">
        <f t="shared" si="127"/>
        <v>0</v>
      </c>
      <c r="IC18" s="15"/>
      <c r="ID18" s="15">
        <f t="shared" si="202"/>
        <v>0</v>
      </c>
      <c r="IE18" s="15"/>
      <c r="IF18" s="15">
        <f t="shared" si="203"/>
        <v>0</v>
      </c>
      <c r="IG18" s="15"/>
      <c r="IH18" s="15">
        <f t="shared" si="87"/>
        <v>0</v>
      </c>
      <c r="II18" s="15">
        <f t="shared" si="128"/>
        <v>0</v>
      </c>
      <c r="IJ18" s="15">
        <f t="shared" si="128"/>
        <v>0</v>
      </c>
      <c r="IK18" s="75">
        <v>4</v>
      </c>
      <c r="IL18" s="15">
        <f t="shared" si="204"/>
        <v>0.38400000000000001</v>
      </c>
      <c r="IM18" s="75">
        <v>3</v>
      </c>
      <c r="IN18" s="15">
        <f t="shared" si="205"/>
        <v>0.28800000000000003</v>
      </c>
      <c r="IO18" s="75">
        <v>1</v>
      </c>
      <c r="IP18" s="15">
        <f t="shared" si="90"/>
        <v>9.6000000000000002E-2</v>
      </c>
      <c r="IQ18" s="15">
        <f t="shared" si="129"/>
        <v>8</v>
      </c>
      <c r="IR18" s="15">
        <f t="shared" si="129"/>
        <v>0.76800000000000002</v>
      </c>
      <c r="IS18" s="15"/>
      <c r="IT18" s="15">
        <f t="shared" si="214"/>
        <v>0</v>
      </c>
      <c r="IU18" s="15"/>
      <c r="IV18" s="15">
        <f t="shared" si="206"/>
        <v>0</v>
      </c>
      <c r="IW18" s="15"/>
      <c r="IX18" s="15">
        <f t="shared" si="93"/>
        <v>0</v>
      </c>
      <c r="IY18" s="15">
        <f t="shared" si="130"/>
        <v>0</v>
      </c>
      <c r="IZ18" s="15">
        <f t="shared" si="130"/>
        <v>0</v>
      </c>
      <c r="JA18" s="15">
        <v>0</v>
      </c>
      <c r="JB18" s="15">
        <f t="shared" si="215"/>
        <v>0</v>
      </c>
      <c r="JC18" s="15"/>
      <c r="JD18" s="15">
        <f t="shared" si="207"/>
        <v>0</v>
      </c>
      <c r="JE18" s="15"/>
      <c r="JF18" s="15">
        <f t="shared" si="208"/>
        <v>0</v>
      </c>
      <c r="JG18" s="15">
        <f t="shared" si="209"/>
        <v>0</v>
      </c>
      <c r="JH18" s="15">
        <f t="shared" si="210"/>
        <v>0</v>
      </c>
      <c r="JI18" s="80">
        <f t="shared" si="216"/>
        <v>33.549999999999997</v>
      </c>
      <c r="JJ18" s="80">
        <f t="shared" si="217"/>
        <v>3.2208000000000001</v>
      </c>
      <c r="JK18" s="80">
        <f t="shared" si="218"/>
        <v>5.4</v>
      </c>
      <c r="JL18" s="80">
        <f t="shared" si="219"/>
        <v>0.51840000000000008</v>
      </c>
      <c r="JM18" s="80">
        <f t="shared" si="220"/>
        <v>1</v>
      </c>
      <c r="JN18" s="80">
        <f t="shared" si="221"/>
        <v>9.6000000000000002E-2</v>
      </c>
      <c r="JO18" s="80">
        <f t="shared" si="222"/>
        <v>39.950000000000003</v>
      </c>
      <c r="JP18" s="80">
        <f t="shared" si="223"/>
        <v>3.8351999999999999</v>
      </c>
      <c r="JQ18" s="148">
        <v>39.950000000000003</v>
      </c>
      <c r="JR18" s="34">
        <v>3.8352000000000004</v>
      </c>
      <c r="JS18" s="108">
        <f t="shared" si="138"/>
        <v>0</v>
      </c>
      <c r="JT18" s="108">
        <f t="shared" si="139"/>
        <v>0</v>
      </c>
    </row>
    <row r="19" spans="1:280" s="23" customFormat="1" ht="23.25" customHeight="1" x14ac:dyDescent="0.25">
      <c r="A19" s="12" t="s">
        <v>25</v>
      </c>
      <c r="B19" s="27" t="s">
        <v>31</v>
      </c>
      <c r="C19" s="12" t="s">
        <v>23</v>
      </c>
      <c r="D19" s="155">
        <v>9.6000000000000002E-2</v>
      </c>
      <c r="E19" s="15"/>
      <c r="F19" s="15">
        <f t="shared" si="0"/>
        <v>0</v>
      </c>
      <c r="G19" s="15"/>
      <c r="H19" s="15">
        <f t="shared" si="0"/>
        <v>0</v>
      </c>
      <c r="I19" s="15"/>
      <c r="J19" s="15">
        <f t="shared" si="145"/>
        <v>0</v>
      </c>
      <c r="K19" s="15">
        <f t="shared" si="98"/>
        <v>0</v>
      </c>
      <c r="L19" s="15">
        <f t="shared" si="98"/>
        <v>0</v>
      </c>
      <c r="M19" s="90">
        <v>2.4</v>
      </c>
      <c r="N19" s="15">
        <f t="shared" si="146"/>
        <v>0.23039999999999999</v>
      </c>
      <c r="O19" s="15"/>
      <c r="P19" s="15">
        <f t="shared" si="147"/>
        <v>0</v>
      </c>
      <c r="Q19" s="15"/>
      <c r="R19" s="15">
        <f t="shared" si="4"/>
        <v>0</v>
      </c>
      <c r="S19" s="15">
        <f t="shared" si="99"/>
        <v>2.4</v>
      </c>
      <c r="T19" s="15">
        <f t="shared" si="99"/>
        <v>0.23039999999999999</v>
      </c>
      <c r="U19" s="15"/>
      <c r="V19" s="15">
        <f t="shared" si="148"/>
        <v>0</v>
      </c>
      <c r="W19" s="15"/>
      <c r="X19" s="15">
        <f t="shared" si="149"/>
        <v>0</v>
      </c>
      <c r="Y19" s="15"/>
      <c r="Z19" s="15">
        <f t="shared" si="7"/>
        <v>0</v>
      </c>
      <c r="AA19" s="15">
        <f t="shared" si="100"/>
        <v>0</v>
      </c>
      <c r="AB19" s="15">
        <f t="shared" si="100"/>
        <v>0</v>
      </c>
      <c r="AC19" s="15"/>
      <c r="AD19" s="15">
        <f t="shared" si="150"/>
        <v>0</v>
      </c>
      <c r="AE19" s="15"/>
      <c r="AF19" s="15">
        <f t="shared" si="151"/>
        <v>0</v>
      </c>
      <c r="AG19" s="15"/>
      <c r="AH19" s="15">
        <f t="shared" si="10"/>
        <v>0</v>
      </c>
      <c r="AI19" s="15">
        <f t="shared" si="101"/>
        <v>0</v>
      </c>
      <c r="AJ19" s="15">
        <f t="shared" si="101"/>
        <v>0</v>
      </c>
      <c r="AK19" s="15"/>
      <c r="AL19" s="15">
        <f t="shared" si="152"/>
        <v>0</v>
      </c>
      <c r="AM19" s="15"/>
      <c r="AN19" s="15">
        <f t="shared" si="153"/>
        <v>0</v>
      </c>
      <c r="AO19" s="15"/>
      <c r="AP19" s="15">
        <f t="shared" si="13"/>
        <v>0</v>
      </c>
      <c r="AQ19" s="15">
        <f t="shared" si="102"/>
        <v>0</v>
      </c>
      <c r="AR19" s="15">
        <f t="shared" si="102"/>
        <v>0</v>
      </c>
      <c r="AS19" s="15"/>
      <c r="AT19" s="15">
        <f t="shared" si="154"/>
        <v>0</v>
      </c>
      <c r="AU19" s="15"/>
      <c r="AV19" s="15">
        <f t="shared" si="155"/>
        <v>0</v>
      </c>
      <c r="AW19" s="15"/>
      <c r="AX19" s="15">
        <f t="shared" si="16"/>
        <v>0</v>
      </c>
      <c r="AY19" s="15">
        <f t="shared" si="103"/>
        <v>0</v>
      </c>
      <c r="AZ19" s="15">
        <f t="shared" si="103"/>
        <v>0</v>
      </c>
      <c r="BA19" s="15"/>
      <c r="BB19" s="15">
        <f t="shared" si="156"/>
        <v>0</v>
      </c>
      <c r="BC19" s="15"/>
      <c r="BD19" s="15">
        <f t="shared" si="157"/>
        <v>0</v>
      </c>
      <c r="BE19" s="15"/>
      <c r="BF19" s="15">
        <f t="shared" si="19"/>
        <v>0</v>
      </c>
      <c r="BG19" s="15">
        <f t="shared" si="104"/>
        <v>0</v>
      </c>
      <c r="BH19" s="15">
        <f t="shared" si="104"/>
        <v>0</v>
      </c>
      <c r="BI19" s="15"/>
      <c r="BJ19" s="15">
        <f t="shared" si="158"/>
        <v>0</v>
      </c>
      <c r="BK19" s="15"/>
      <c r="BL19" s="15">
        <f t="shared" si="159"/>
        <v>0</v>
      </c>
      <c r="BM19" s="15"/>
      <c r="BN19" s="15">
        <f t="shared" si="22"/>
        <v>0</v>
      </c>
      <c r="BO19" s="15">
        <f t="shared" si="105"/>
        <v>0</v>
      </c>
      <c r="BP19" s="15">
        <f t="shared" si="105"/>
        <v>0</v>
      </c>
      <c r="BQ19" s="15"/>
      <c r="BR19" s="15">
        <f t="shared" si="160"/>
        <v>0</v>
      </c>
      <c r="BS19" s="15"/>
      <c r="BT19" s="15">
        <f t="shared" si="161"/>
        <v>0</v>
      </c>
      <c r="BU19" s="15"/>
      <c r="BV19" s="15">
        <f t="shared" si="24"/>
        <v>0</v>
      </c>
      <c r="BW19" s="15">
        <f t="shared" si="107"/>
        <v>0</v>
      </c>
      <c r="BX19" s="15">
        <f t="shared" si="107"/>
        <v>0</v>
      </c>
      <c r="BY19" s="15"/>
      <c r="BZ19" s="15">
        <f t="shared" si="162"/>
        <v>0</v>
      </c>
      <c r="CA19" s="15"/>
      <c r="CB19" s="15">
        <f t="shared" si="163"/>
        <v>0</v>
      </c>
      <c r="CC19" s="15"/>
      <c r="CD19" s="15">
        <f t="shared" si="27"/>
        <v>0</v>
      </c>
      <c r="CE19" s="15">
        <f t="shared" si="108"/>
        <v>0</v>
      </c>
      <c r="CF19" s="15">
        <f t="shared" si="108"/>
        <v>0</v>
      </c>
      <c r="CG19" s="15"/>
      <c r="CH19" s="15">
        <f t="shared" si="164"/>
        <v>0</v>
      </c>
      <c r="CI19" s="15"/>
      <c r="CJ19" s="15">
        <f t="shared" si="165"/>
        <v>0</v>
      </c>
      <c r="CK19" s="15"/>
      <c r="CL19" s="15">
        <f t="shared" si="30"/>
        <v>0</v>
      </c>
      <c r="CM19" s="15">
        <f t="shared" si="109"/>
        <v>0</v>
      </c>
      <c r="CN19" s="15">
        <f t="shared" si="109"/>
        <v>0</v>
      </c>
      <c r="CO19" s="15"/>
      <c r="CP19" s="15">
        <f t="shared" si="166"/>
        <v>0</v>
      </c>
      <c r="CQ19" s="15"/>
      <c r="CR19" s="15">
        <f t="shared" si="167"/>
        <v>0</v>
      </c>
      <c r="CS19" s="15"/>
      <c r="CT19" s="15">
        <f t="shared" si="33"/>
        <v>0</v>
      </c>
      <c r="CU19" s="15">
        <f t="shared" si="110"/>
        <v>0</v>
      </c>
      <c r="CV19" s="15">
        <f t="shared" si="110"/>
        <v>0</v>
      </c>
      <c r="CW19" s="15"/>
      <c r="CX19" s="15">
        <f t="shared" si="168"/>
        <v>0</v>
      </c>
      <c r="CY19" s="15"/>
      <c r="CZ19" s="15">
        <f t="shared" si="169"/>
        <v>0</v>
      </c>
      <c r="DA19" s="15"/>
      <c r="DB19" s="15">
        <f t="shared" si="36"/>
        <v>0</v>
      </c>
      <c r="DC19" s="15">
        <f t="shared" si="111"/>
        <v>0</v>
      </c>
      <c r="DD19" s="15">
        <f t="shared" si="111"/>
        <v>0</v>
      </c>
      <c r="DE19" s="15"/>
      <c r="DF19" s="15">
        <f t="shared" si="170"/>
        <v>0</v>
      </c>
      <c r="DG19" s="75">
        <v>0.45</v>
      </c>
      <c r="DH19" s="15">
        <f t="shared" si="171"/>
        <v>4.3200000000000002E-2</v>
      </c>
      <c r="DI19" s="15"/>
      <c r="DJ19" s="15">
        <f t="shared" si="39"/>
        <v>0</v>
      </c>
      <c r="DK19" s="15">
        <f t="shared" si="112"/>
        <v>0.45</v>
      </c>
      <c r="DL19" s="15">
        <f t="shared" si="112"/>
        <v>4.3200000000000002E-2</v>
      </c>
      <c r="DM19" s="15">
        <v>1</v>
      </c>
      <c r="DN19" s="15">
        <f t="shared" si="172"/>
        <v>9.6000000000000002E-2</v>
      </c>
      <c r="DO19" s="15"/>
      <c r="DP19" s="15">
        <f t="shared" si="173"/>
        <v>0</v>
      </c>
      <c r="DQ19" s="15"/>
      <c r="DR19" s="15">
        <f t="shared" si="42"/>
        <v>0</v>
      </c>
      <c r="DS19" s="15">
        <f t="shared" si="113"/>
        <v>1</v>
      </c>
      <c r="DT19" s="15">
        <f t="shared" si="113"/>
        <v>9.6000000000000002E-2</v>
      </c>
      <c r="DU19" s="15"/>
      <c r="DV19" s="15">
        <f t="shared" si="174"/>
        <v>0</v>
      </c>
      <c r="DW19" s="15"/>
      <c r="DX19" s="15">
        <f t="shared" si="175"/>
        <v>0</v>
      </c>
      <c r="DY19" s="15"/>
      <c r="DZ19" s="15">
        <f t="shared" si="45"/>
        <v>0</v>
      </c>
      <c r="EA19" s="15">
        <f t="shared" si="114"/>
        <v>0</v>
      </c>
      <c r="EB19" s="15">
        <f t="shared" si="114"/>
        <v>0</v>
      </c>
      <c r="EC19" s="15"/>
      <c r="ED19" s="15">
        <f t="shared" si="176"/>
        <v>0</v>
      </c>
      <c r="EE19" s="15"/>
      <c r="EF19" s="15">
        <f t="shared" si="177"/>
        <v>0</v>
      </c>
      <c r="EG19" s="15"/>
      <c r="EH19" s="15">
        <f t="shared" si="48"/>
        <v>0</v>
      </c>
      <c r="EI19" s="15">
        <f t="shared" si="115"/>
        <v>0</v>
      </c>
      <c r="EJ19" s="15">
        <f t="shared" si="115"/>
        <v>0</v>
      </c>
      <c r="EK19" s="15"/>
      <c r="EL19" s="15">
        <f t="shared" si="178"/>
        <v>0</v>
      </c>
      <c r="EM19" s="15"/>
      <c r="EN19" s="15">
        <f t="shared" si="179"/>
        <v>0</v>
      </c>
      <c r="EO19" s="15"/>
      <c r="EP19" s="15">
        <f t="shared" si="51"/>
        <v>0</v>
      </c>
      <c r="EQ19" s="15">
        <f t="shared" si="116"/>
        <v>0</v>
      </c>
      <c r="ER19" s="15">
        <f t="shared" si="116"/>
        <v>0</v>
      </c>
      <c r="ES19" s="75">
        <v>4</v>
      </c>
      <c r="ET19" s="15">
        <f t="shared" si="180"/>
        <v>0.38400000000000001</v>
      </c>
      <c r="EU19" s="15"/>
      <c r="EV19" s="15">
        <f t="shared" si="181"/>
        <v>0</v>
      </c>
      <c r="EW19" s="75">
        <v>0.4</v>
      </c>
      <c r="EX19" s="15">
        <f t="shared" si="54"/>
        <v>3.8400000000000004E-2</v>
      </c>
      <c r="EY19" s="15">
        <f t="shared" si="117"/>
        <v>4.4000000000000004</v>
      </c>
      <c r="EZ19" s="15">
        <f t="shared" si="117"/>
        <v>0.4224</v>
      </c>
      <c r="FA19" s="15"/>
      <c r="FB19" s="15">
        <f t="shared" si="182"/>
        <v>0</v>
      </c>
      <c r="FC19" s="15"/>
      <c r="FD19" s="15">
        <f t="shared" si="183"/>
        <v>0</v>
      </c>
      <c r="FE19" s="15"/>
      <c r="FF19" s="15">
        <f t="shared" si="57"/>
        <v>0</v>
      </c>
      <c r="FG19" s="15">
        <f t="shared" si="118"/>
        <v>0</v>
      </c>
      <c r="FH19" s="15">
        <f t="shared" si="118"/>
        <v>0</v>
      </c>
      <c r="FI19" s="15"/>
      <c r="FJ19" s="15">
        <f t="shared" si="184"/>
        <v>0</v>
      </c>
      <c r="FK19" s="15"/>
      <c r="FL19" s="15">
        <f t="shared" si="185"/>
        <v>0</v>
      </c>
      <c r="FM19" s="15"/>
      <c r="FN19" s="15">
        <f t="shared" si="60"/>
        <v>0</v>
      </c>
      <c r="FO19" s="15">
        <f t="shared" si="119"/>
        <v>0</v>
      </c>
      <c r="FP19" s="15">
        <f t="shared" si="119"/>
        <v>0</v>
      </c>
      <c r="FQ19" s="15"/>
      <c r="FR19" s="15">
        <f t="shared" si="186"/>
        <v>0</v>
      </c>
      <c r="FS19" s="15"/>
      <c r="FT19" s="15">
        <f t="shared" si="187"/>
        <v>0</v>
      </c>
      <c r="FU19" s="15"/>
      <c r="FV19" s="15">
        <f t="shared" si="63"/>
        <v>0</v>
      </c>
      <c r="FW19" s="15">
        <f t="shared" si="120"/>
        <v>0</v>
      </c>
      <c r="FX19" s="15">
        <f t="shared" si="120"/>
        <v>0</v>
      </c>
      <c r="FY19" s="15"/>
      <c r="FZ19" s="15">
        <f t="shared" si="188"/>
        <v>0</v>
      </c>
      <c r="GA19" s="15"/>
      <c r="GB19" s="15">
        <f t="shared" si="189"/>
        <v>0</v>
      </c>
      <c r="GC19" s="15"/>
      <c r="GD19" s="15">
        <f t="shared" si="66"/>
        <v>0</v>
      </c>
      <c r="GE19" s="15">
        <f t="shared" si="121"/>
        <v>0</v>
      </c>
      <c r="GF19" s="15">
        <f t="shared" si="121"/>
        <v>0</v>
      </c>
      <c r="GG19" s="15"/>
      <c r="GH19" s="15">
        <f t="shared" si="190"/>
        <v>0</v>
      </c>
      <c r="GI19" s="15"/>
      <c r="GJ19" s="15">
        <f t="shared" si="191"/>
        <v>0</v>
      </c>
      <c r="GK19" s="15"/>
      <c r="GL19" s="15">
        <f t="shared" si="69"/>
        <v>0</v>
      </c>
      <c r="GM19" s="15">
        <f t="shared" si="122"/>
        <v>0</v>
      </c>
      <c r="GN19" s="15">
        <f t="shared" si="122"/>
        <v>0</v>
      </c>
      <c r="GO19" s="75">
        <v>0.6</v>
      </c>
      <c r="GP19" s="15">
        <f t="shared" si="192"/>
        <v>5.7599999999999998E-2</v>
      </c>
      <c r="GQ19" s="15"/>
      <c r="GR19" s="15">
        <f t="shared" si="193"/>
        <v>0</v>
      </c>
      <c r="GS19" s="15"/>
      <c r="GT19" s="15">
        <f t="shared" si="72"/>
        <v>0</v>
      </c>
      <c r="GU19" s="15">
        <f t="shared" si="123"/>
        <v>0.6</v>
      </c>
      <c r="GV19" s="15">
        <f t="shared" si="123"/>
        <v>5.7599999999999998E-2</v>
      </c>
      <c r="GW19" s="75">
        <v>1</v>
      </c>
      <c r="GX19" s="15">
        <f t="shared" si="194"/>
        <v>9.6000000000000002E-2</v>
      </c>
      <c r="GY19" s="15"/>
      <c r="GZ19" s="15">
        <f t="shared" si="195"/>
        <v>0</v>
      </c>
      <c r="HA19" s="15"/>
      <c r="HB19" s="15">
        <f t="shared" si="75"/>
        <v>0</v>
      </c>
      <c r="HC19" s="15">
        <f t="shared" si="124"/>
        <v>1</v>
      </c>
      <c r="HD19" s="15">
        <f t="shared" si="124"/>
        <v>9.6000000000000002E-2</v>
      </c>
      <c r="HE19" s="15"/>
      <c r="HF19" s="15">
        <f t="shared" si="196"/>
        <v>0</v>
      </c>
      <c r="HG19" s="15"/>
      <c r="HH19" s="15">
        <f t="shared" si="197"/>
        <v>0</v>
      </c>
      <c r="HI19" s="15"/>
      <c r="HJ19" s="15">
        <f t="shared" si="78"/>
        <v>0</v>
      </c>
      <c r="HK19" s="15">
        <f t="shared" si="125"/>
        <v>0</v>
      </c>
      <c r="HL19" s="15">
        <f t="shared" si="125"/>
        <v>0</v>
      </c>
      <c r="HM19" s="15"/>
      <c r="HN19" s="15">
        <f t="shared" si="198"/>
        <v>0</v>
      </c>
      <c r="HO19" s="15"/>
      <c r="HP19" s="15">
        <f t="shared" si="199"/>
        <v>0</v>
      </c>
      <c r="HQ19" s="15"/>
      <c r="HR19" s="15">
        <f t="shared" si="81"/>
        <v>0</v>
      </c>
      <c r="HS19" s="15">
        <f t="shared" si="126"/>
        <v>0</v>
      </c>
      <c r="HT19" s="15">
        <f t="shared" si="126"/>
        <v>0</v>
      </c>
      <c r="HU19" s="15"/>
      <c r="HV19" s="15">
        <f t="shared" si="200"/>
        <v>0</v>
      </c>
      <c r="HW19" s="15"/>
      <c r="HX19" s="15">
        <f t="shared" si="201"/>
        <v>0</v>
      </c>
      <c r="HY19" s="15"/>
      <c r="HZ19" s="15">
        <f t="shared" si="84"/>
        <v>0</v>
      </c>
      <c r="IA19" s="15">
        <f t="shared" si="127"/>
        <v>0</v>
      </c>
      <c r="IB19" s="15">
        <f t="shared" si="127"/>
        <v>0</v>
      </c>
      <c r="IC19" s="15"/>
      <c r="ID19" s="15">
        <f t="shared" si="202"/>
        <v>0</v>
      </c>
      <c r="IE19" s="15"/>
      <c r="IF19" s="15">
        <f t="shared" si="203"/>
        <v>0</v>
      </c>
      <c r="IG19" s="15"/>
      <c r="IH19" s="15">
        <f t="shared" si="87"/>
        <v>0</v>
      </c>
      <c r="II19" s="15">
        <f t="shared" si="128"/>
        <v>0</v>
      </c>
      <c r="IJ19" s="15">
        <f t="shared" si="128"/>
        <v>0</v>
      </c>
      <c r="IK19" s="15"/>
      <c r="IL19" s="15">
        <f t="shared" si="204"/>
        <v>0</v>
      </c>
      <c r="IM19" s="15"/>
      <c r="IN19" s="15">
        <f t="shared" si="205"/>
        <v>0</v>
      </c>
      <c r="IO19" s="15"/>
      <c r="IP19" s="15">
        <f t="shared" si="90"/>
        <v>0</v>
      </c>
      <c r="IQ19" s="15">
        <f t="shared" si="129"/>
        <v>0</v>
      </c>
      <c r="IR19" s="15">
        <f t="shared" si="129"/>
        <v>0</v>
      </c>
      <c r="IS19" s="15"/>
      <c r="IT19" s="15">
        <f t="shared" si="214"/>
        <v>0</v>
      </c>
      <c r="IU19" s="15"/>
      <c r="IV19" s="15">
        <f t="shared" si="206"/>
        <v>0</v>
      </c>
      <c r="IW19" s="15"/>
      <c r="IX19" s="15">
        <f t="shared" si="93"/>
        <v>0</v>
      </c>
      <c r="IY19" s="15">
        <f t="shared" si="130"/>
        <v>0</v>
      </c>
      <c r="IZ19" s="15">
        <f t="shared" si="130"/>
        <v>0</v>
      </c>
      <c r="JA19" s="15">
        <v>7.85</v>
      </c>
      <c r="JB19" s="15">
        <f t="shared" si="215"/>
        <v>0.75359999999999994</v>
      </c>
      <c r="JC19" s="15"/>
      <c r="JD19" s="15">
        <f t="shared" si="207"/>
        <v>0</v>
      </c>
      <c r="JE19" s="15"/>
      <c r="JF19" s="15">
        <f t="shared" si="208"/>
        <v>0</v>
      </c>
      <c r="JG19" s="15">
        <f t="shared" si="209"/>
        <v>7.85</v>
      </c>
      <c r="JH19" s="15">
        <f t="shared" si="210"/>
        <v>0.75359999999999994</v>
      </c>
      <c r="JI19" s="80">
        <f t="shared" si="216"/>
        <v>16.850000000000001</v>
      </c>
      <c r="JJ19" s="80">
        <f t="shared" si="217"/>
        <v>1.6175999999999999</v>
      </c>
      <c r="JK19" s="80">
        <f t="shared" si="218"/>
        <v>0.45</v>
      </c>
      <c r="JL19" s="80">
        <f t="shared" si="219"/>
        <v>4.3200000000000002E-2</v>
      </c>
      <c r="JM19" s="80">
        <f t="shared" si="220"/>
        <v>0.4</v>
      </c>
      <c r="JN19" s="80">
        <f t="shared" si="221"/>
        <v>3.8400000000000004E-2</v>
      </c>
      <c r="JO19" s="80">
        <f t="shared" si="222"/>
        <v>17.7</v>
      </c>
      <c r="JP19" s="80">
        <f t="shared" si="223"/>
        <v>1.6991999999999998</v>
      </c>
      <c r="JQ19" s="148">
        <v>17.7</v>
      </c>
      <c r="JR19" s="34">
        <v>1.6992</v>
      </c>
      <c r="JS19" s="108">
        <f t="shared" si="138"/>
        <v>0</v>
      </c>
      <c r="JT19" s="108">
        <f t="shared" si="139"/>
        <v>0</v>
      </c>
    </row>
    <row r="20" spans="1:280" s="23" customFormat="1" ht="23.25" customHeight="1" x14ac:dyDescent="0.25">
      <c r="A20" s="12" t="s">
        <v>27</v>
      </c>
      <c r="B20" s="27" t="s">
        <v>32</v>
      </c>
      <c r="C20" s="12" t="s">
        <v>23</v>
      </c>
      <c r="D20" s="155">
        <v>0.19919999999999999</v>
      </c>
      <c r="E20" s="15"/>
      <c r="F20" s="15">
        <f t="shared" si="0"/>
        <v>0</v>
      </c>
      <c r="G20" s="15"/>
      <c r="H20" s="15">
        <f t="shared" si="0"/>
        <v>0</v>
      </c>
      <c r="I20" s="15"/>
      <c r="J20" s="15">
        <f t="shared" si="145"/>
        <v>0</v>
      </c>
      <c r="K20" s="15">
        <f t="shared" si="98"/>
        <v>0</v>
      </c>
      <c r="L20" s="15">
        <f t="shared" si="98"/>
        <v>0</v>
      </c>
      <c r="M20" s="15"/>
      <c r="N20" s="15">
        <f t="shared" si="146"/>
        <v>0</v>
      </c>
      <c r="O20" s="15"/>
      <c r="P20" s="15">
        <f t="shared" si="147"/>
        <v>0</v>
      </c>
      <c r="Q20" s="15"/>
      <c r="R20" s="15">
        <f t="shared" si="4"/>
        <v>0</v>
      </c>
      <c r="S20" s="15">
        <f t="shared" si="99"/>
        <v>0</v>
      </c>
      <c r="T20" s="15">
        <f t="shared" si="99"/>
        <v>0</v>
      </c>
      <c r="U20" s="15"/>
      <c r="V20" s="15">
        <f t="shared" si="148"/>
        <v>0</v>
      </c>
      <c r="W20" s="15"/>
      <c r="X20" s="15">
        <f t="shared" si="149"/>
        <v>0</v>
      </c>
      <c r="Y20" s="15"/>
      <c r="Z20" s="15">
        <f t="shared" si="7"/>
        <v>0</v>
      </c>
      <c r="AA20" s="15">
        <f t="shared" si="100"/>
        <v>0</v>
      </c>
      <c r="AB20" s="15">
        <f t="shared" si="100"/>
        <v>0</v>
      </c>
      <c r="AC20" s="15"/>
      <c r="AD20" s="15">
        <f t="shared" si="150"/>
        <v>0</v>
      </c>
      <c r="AE20" s="15"/>
      <c r="AF20" s="15">
        <f t="shared" si="151"/>
        <v>0</v>
      </c>
      <c r="AG20" s="15"/>
      <c r="AH20" s="15">
        <f t="shared" si="10"/>
        <v>0</v>
      </c>
      <c r="AI20" s="15">
        <f t="shared" si="101"/>
        <v>0</v>
      </c>
      <c r="AJ20" s="15">
        <f t="shared" si="101"/>
        <v>0</v>
      </c>
      <c r="AK20" s="15"/>
      <c r="AL20" s="15">
        <f t="shared" si="152"/>
        <v>0</v>
      </c>
      <c r="AM20" s="15"/>
      <c r="AN20" s="15">
        <f t="shared" si="153"/>
        <v>0</v>
      </c>
      <c r="AO20" s="15"/>
      <c r="AP20" s="15">
        <f t="shared" si="13"/>
        <v>0</v>
      </c>
      <c r="AQ20" s="15">
        <f t="shared" si="102"/>
        <v>0</v>
      </c>
      <c r="AR20" s="15">
        <f t="shared" si="102"/>
        <v>0</v>
      </c>
      <c r="AS20" s="15"/>
      <c r="AT20" s="15">
        <f t="shared" si="154"/>
        <v>0</v>
      </c>
      <c r="AU20" s="15"/>
      <c r="AV20" s="15">
        <f t="shared" si="155"/>
        <v>0</v>
      </c>
      <c r="AW20" s="15"/>
      <c r="AX20" s="15">
        <f t="shared" si="16"/>
        <v>0</v>
      </c>
      <c r="AY20" s="15">
        <f t="shared" si="103"/>
        <v>0</v>
      </c>
      <c r="AZ20" s="15">
        <f t="shared" si="103"/>
        <v>0</v>
      </c>
      <c r="BA20" s="15"/>
      <c r="BB20" s="15">
        <f t="shared" si="156"/>
        <v>0</v>
      </c>
      <c r="BC20" s="15"/>
      <c r="BD20" s="15">
        <f t="shared" si="157"/>
        <v>0</v>
      </c>
      <c r="BE20" s="15"/>
      <c r="BF20" s="15">
        <f t="shared" si="19"/>
        <v>0</v>
      </c>
      <c r="BG20" s="15">
        <f t="shared" si="104"/>
        <v>0</v>
      </c>
      <c r="BH20" s="15">
        <f t="shared" si="104"/>
        <v>0</v>
      </c>
      <c r="BI20" s="15"/>
      <c r="BJ20" s="15">
        <f t="shared" si="158"/>
        <v>0</v>
      </c>
      <c r="BK20" s="15"/>
      <c r="BL20" s="15">
        <f t="shared" si="159"/>
        <v>0</v>
      </c>
      <c r="BM20" s="15"/>
      <c r="BN20" s="15">
        <f t="shared" si="22"/>
        <v>0</v>
      </c>
      <c r="BO20" s="15">
        <f t="shared" si="105"/>
        <v>0</v>
      </c>
      <c r="BP20" s="15">
        <f t="shared" si="105"/>
        <v>0</v>
      </c>
      <c r="BQ20" s="15"/>
      <c r="BR20" s="15">
        <f t="shared" si="160"/>
        <v>0</v>
      </c>
      <c r="BS20" s="15"/>
      <c r="BT20" s="15">
        <f t="shared" si="161"/>
        <v>0</v>
      </c>
      <c r="BU20" s="15"/>
      <c r="BV20" s="15">
        <f t="shared" si="24"/>
        <v>0</v>
      </c>
      <c r="BW20" s="15">
        <f t="shared" si="107"/>
        <v>0</v>
      </c>
      <c r="BX20" s="15">
        <f t="shared" si="107"/>
        <v>0</v>
      </c>
      <c r="BY20" s="15"/>
      <c r="BZ20" s="15">
        <f t="shared" si="162"/>
        <v>0</v>
      </c>
      <c r="CA20" s="15"/>
      <c r="CB20" s="15">
        <f t="shared" si="163"/>
        <v>0</v>
      </c>
      <c r="CC20" s="15"/>
      <c r="CD20" s="15">
        <f t="shared" si="27"/>
        <v>0</v>
      </c>
      <c r="CE20" s="15">
        <f t="shared" si="108"/>
        <v>0</v>
      </c>
      <c r="CF20" s="15">
        <f t="shared" si="108"/>
        <v>0</v>
      </c>
      <c r="CG20" s="15"/>
      <c r="CH20" s="15">
        <f t="shared" si="164"/>
        <v>0</v>
      </c>
      <c r="CI20" s="15"/>
      <c r="CJ20" s="15">
        <f t="shared" si="165"/>
        <v>0</v>
      </c>
      <c r="CK20" s="15"/>
      <c r="CL20" s="15">
        <f t="shared" si="30"/>
        <v>0</v>
      </c>
      <c r="CM20" s="15">
        <f t="shared" si="109"/>
        <v>0</v>
      </c>
      <c r="CN20" s="15">
        <f t="shared" si="109"/>
        <v>0</v>
      </c>
      <c r="CO20" s="15"/>
      <c r="CP20" s="15">
        <f t="shared" si="166"/>
        <v>0</v>
      </c>
      <c r="CQ20" s="15"/>
      <c r="CR20" s="15">
        <f t="shared" si="167"/>
        <v>0</v>
      </c>
      <c r="CS20" s="15"/>
      <c r="CT20" s="15">
        <f t="shared" si="33"/>
        <v>0</v>
      </c>
      <c r="CU20" s="15">
        <f t="shared" si="110"/>
        <v>0</v>
      </c>
      <c r="CV20" s="15">
        <f t="shared" si="110"/>
        <v>0</v>
      </c>
      <c r="CW20" s="15"/>
      <c r="CX20" s="15">
        <f t="shared" si="168"/>
        <v>0</v>
      </c>
      <c r="CY20" s="15"/>
      <c r="CZ20" s="15">
        <f t="shared" si="169"/>
        <v>0</v>
      </c>
      <c r="DA20" s="15"/>
      <c r="DB20" s="15">
        <f t="shared" si="36"/>
        <v>0</v>
      </c>
      <c r="DC20" s="15">
        <f t="shared" si="111"/>
        <v>0</v>
      </c>
      <c r="DD20" s="15">
        <f t="shared" si="111"/>
        <v>0</v>
      </c>
      <c r="DE20" s="15"/>
      <c r="DF20" s="15">
        <f t="shared" si="170"/>
        <v>0</v>
      </c>
      <c r="DG20" s="15"/>
      <c r="DH20" s="15">
        <f t="shared" si="171"/>
        <v>0</v>
      </c>
      <c r="DI20" s="15"/>
      <c r="DJ20" s="15">
        <f t="shared" si="39"/>
        <v>0</v>
      </c>
      <c r="DK20" s="15">
        <f t="shared" si="112"/>
        <v>0</v>
      </c>
      <c r="DL20" s="15">
        <f t="shared" si="112"/>
        <v>0</v>
      </c>
      <c r="DM20" s="15"/>
      <c r="DN20" s="15">
        <f t="shared" si="172"/>
        <v>0</v>
      </c>
      <c r="DO20" s="15"/>
      <c r="DP20" s="15">
        <f t="shared" si="173"/>
        <v>0</v>
      </c>
      <c r="DQ20" s="15"/>
      <c r="DR20" s="15">
        <f t="shared" si="42"/>
        <v>0</v>
      </c>
      <c r="DS20" s="15">
        <f t="shared" si="113"/>
        <v>0</v>
      </c>
      <c r="DT20" s="15">
        <f t="shared" si="113"/>
        <v>0</v>
      </c>
      <c r="DU20" s="15"/>
      <c r="DV20" s="15">
        <f t="shared" si="174"/>
        <v>0</v>
      </c>
      <c r="DW20" s="15"/>
      <c r="DX20" s="15">
        <f t="shared" si="175"/>
        <v>0</v>
      </c>
      <c r="DY20" s="15"/>
      <c r="DZ20" s="15">
        <f t="shared" si="45"/>
        <v>0</v>
      </c>
      <c r="EA20" s="15">
        <f t="shared" si="114"/>
        <v>0</v>
      </c>
      <c r="EB20" s="15">
        <f t="shared" si="114"/>
        <v>0</v>
      </c>
      <c r="EC20" s="15"/>
      <c r="ED20" s="15">
        <f t="shared" si="176"/>
        <v>0</v>
      </c>
      <c r="EE20" s="15"/>
      <c r="EF20" s="15">
        <f t="shared" si="177"/>
        <v>0</v>
      </c>
      <c r="EG20" s="15"/>
      <c r="EH20" s="15">
        <f t="shared" si="48"/>
        <v>0</v>
      </c>
      <c r="EI20" s="15">
        <f t="shared" si="115"/>
        <v>0</v>
      </c>
      <c r="EJ20" s="15">
        <f t="shared" si="115"/>
        <v>0</v>
      </c>
      <c r="EK20" s="15"/>
      <c r="EL20" s="15">
        <f t="shared" si="178"/>
        <v>0</v>
      </c>
      <c r="EM20" s="15"/>
      <c r="EN20" s="15">
        <f t="shared" si="179"/>
        <v>0</v>
      </c>
      <c r="EO20" s="15"/>
      <c r="EP20" s="15">
        <f t="shared" si="51"/>
        <v>0</v>
      </c>
      <c r="EQ20" s="15">
        <f t="shared" si="116"/>
        <v>0</v>
      </c>
      <c r="ER20" s="15">
        <f t="shared" si="116"/>
        <v>0</v>
      </c>
      <c r="ES20" s="15"/>
      <c r="ET20" s="15">
        <f t="shared" si="180"/>
        <v>0</v>
      </c>
      <c r="EU20" s="15"/>
      <c r="EV20" s="15">
        <f t="shared" si="181"/>
        <v>0</v>
      </c>
      <c r="EW20" s="15"/>
      <c r="EX20" s="15">
        <f t="shared" si="54"/>
        <v>0</v>
      </c>
      <c r="EY20" s="15">
        <f t="shared" si="117"/>
        <v>0</v>
      </c>
      <c r="EZ20" s="15">
        <f t="shared" si="117"/>
        <v>0</v>
      </c>
      <c r="FA20" s="15"/>
      <c r="FB20" s="15">
        <f t="shared" si="182"/>
        <v>0</v>
      </c>
      <c r="FC20" s="15"/>
      <c r="FD20" s="15">
        <f t="shared" si="183"/>
        <v>0</v>
      </c>
      <c r="FE20" s="15"/>
      <c r="FF20" s="15">
        <f t="shared" si="57"/>
        <v>0</v>
      </c>
      <c r="FG20" s="15">
        <f t="shared" si="118"/>
        <v>0</v>
      </c>
      <c r="FH20" s="15">
        <f t="shared" si="118"/>
        <v>0</v>
      </c>
      <c r="FI20" s="15"/>
      <c r="FJ20" s="15">
        <f t="shared" si="184"/>
        <v>0</v>
      </c>
      <c r="FK20" s="15"/>
      <c r="FL20" s="15">
        <f t="shared" si="185"/>
        <v>0</v>
      </c>
      <c r="FM20" s="15"/>
      <c r="FN20" s="15">
        <f t="shared" si="60"/>
        <v>0</v>
      </c>
      <c r="FO20" s="15">
        <f t="shared" si="119"/>
        <v>0</v>
      </c>
      <c r="FP20" s="15">
        <f t="shared" si="119"/>
        <v>0</v>
      </c>
      <c r="FQ20" s="15"/>
      <c r="FR20" s="15">
        <f t="shared" si="186"/>
        <v>0</v>
      </c>
      <c r="FS20" s="15"/>
      <c r="FT20" s="15">
        <f t="shared" si="187"/>
        <v>0</v>
      </c>
      <c r="FU20" s="15"/>
      <c r="FV20" s="15">
        <f t="shared" si="63"/>
        <v>0</v>
      </c>
      <c r="FW20" s="15">
        <f t="shared" si="120"/>
        <v>0</v>
      </c>
      <c r="FX20" s="15">
        <f t="shared" si="120"/>
        <v>0</v>
      </c>
      <c r="FY20" s="15"/>
      <c r="FZ20" s="15">
        <f t="shared" si="188"/>
        <v>0</v>
      </c>
      <c r="GA20" s="15"/>
      <c r="GB20" s="15">
        <f t="shared" si="189"/>
        <v>0</v>
      </c>
      <c r="GC20" s="15"/>
      <c r="GD20" s="15">
        <f t="shared" si="66"/>
        <v>0</v>
      </c>
      <c r="GE20" s="15">
        <f t="shared" si="121"/>
        <v>0</v>
      </c>
      <c r="GF20" s="15">
        <f t="shared" si="121"/>
        <v>0</v>
      </c>
      <c r="GG20" s="15"/>
      <c r="GH20" s="15">
        <f t="shared" si="190"/>
        <v>0</v>
      </c>
      <c r="GI20" s="15"/>
      <c r="GJ20" s="15">
        <f t="shared" si="191"/>
        <v>0</v>
      </c>
      <c r="GK20" s="15"/>
      <c r="GL20" s="15">
        <f t="shared" si="69"/>
        <v>0</v>
      </c>
      <c r="GM20" s="15">
        <f t="shared" si="122"/>
        <v>0</v>
      </c>
      <c r="GN20" s="15">
        <f t="shared" si="122"/>
        <v>0</v>
      </c>
      <c r="GO20" s="15"/>
      <c r="GP20" s="15">
        <f t="shared" si="192"/>
        <v>0</v>
      </c>
      <c r="GQ20" s="15"/>
      <c r="GR20" s="15">
        <f t="shared" si="193"/>
        <v>0</v>
      </c>
      <c r="GS20" s="15"/>
      <c r="GT20" s="15">
        <f t="shared" si="72"/>
        <v>0</v>
      </c>
      <c r="GU20" s="15">
        <f t="shared" si="123"/>
        <v>0</v>
      </c>
      <c r="GV20" s="15">
        <f t="shared" si="123"/>
        <v>0</v>
      </c>
      <c r="GW20" s="15"/>
      <c r="GX20" s="15">
        <f t="shared" si="194"/>
        <v>0</v>
      </c>
      <c r="GY20" s="15"/>
      <c r="GZ20" s="15">
        <f t="shared" si="195"/>
        <v>0</v>
      </c>
      <c r="HA20" s="15"/>
      <c r="HB20" s="15">
        <f t="shared" si="75"/>
        <v>0</v>
      </c>
      <c r="HC20" s="15">
        <f t="shared" si="124"/>
        <v>0</v>
      </c>
      <c r="HD20" s="15">
        <f t="shared" si="124"/>
        <v>0</v>
      </c>
      <c r="HE20" s="15"/>
      <c r="HF20" s="15">
        <f t="shared" si="196"/>
        <v>0</v>
      </c>
      <c r="HG20" s="15"/>
      <c r="HH20" s="15">
        <f t="shared" si="197"/>
        <v>0</v>
      </c>
      <c r="HI20" s="15"/>
      <c r="HJ20" s="15">
        <f t="shared" si="78"/>
        <v>0</v>
      </c>
      <c r="HK20" s="15">
        <f t="shared" si="125"/>
        <v>0</v>
      </c>
      <c r="HL20" s="15">
        <f t="shared" si="125"/>
        <v>0</v>
      </c>
      <c r="HM20" s="15"/>
      <c r="HN20" s="15">
        <f t="shared" si="198"/>
        <v>0</v>
      </c>
      <c r="HO20" s="15"/>
      <c r="HP20" s="15">
        <f t="shared" si="199"/>
        <v>0</v>
      </c>
      <c r="HQ20" s="15"/>
      <c r="HR20" s="15">
        <f t="shared" si="81"/>
        <v>0</v>
      </c>
      <c r="HS20" s="15">
        <f t="shared" si="126"/>
        <v>0</v>
      </c>
      <c r="HT20" s="15">
        <f t="shared" si="126"/>
        <v>0</v>
      </c>
      <c r="HU20" s="15"/>
      <c r="HV20" s="15">
        <f t="shared" si="200"/>
        <v>0</v>
      </c>
      <c r="HW20" s="15"/>
      <c r="HX20" s="15">
        <f t="shared" si="201"/>
        <v>0</v>
      </c>
      <c r="HY20" s="15"/>
      <c r="HZ20" s="15">
        <f t="shared" si="84"/>
        <v>0</v>
      </c>
      <c r="IA20" s="15">
        <f t="shared" si="127"/>
        <v>0</v>
      </c>
      <c r="IB20" s="15">
        <f t="shared" si="127"/>
        <v>0</v>
      </c>
      <c r="IC20" s="15"/>
      <c r="ID20" s="15">
        <f t="shared" si="202"/>
        <v>0</v>
      </c>
      <c r="IE20" s="15"/>
      <c r="IF20" s="15">
        <f t="shared" si="203"/>
        <v>0</v>
      </c>
      <c r="IG20" s="15"/>
      <c r="IH20" s="15">
        <f t="shared" si="87"/>
        <v>0</v>
      </c>
      <c r="II20" s="15">
        <f t="shared" si="128"/>
        <v>0</v>
      </c>
      <c r="IJ20" s="15">
        <f t="shared" si="128"/>
        <v>0</v>
      </c>
      <c r="IK20" s="75">
        <v>2</v>
      </c>
      <c r="IL20" s="15">
        <f t="shared" si="204"/>
        <v>0.39839999999999998</v>
      </c>
      <c r="IM20" s="15"/>
      <c r="IN20" s="15">
        <f t="shared" si="205"/>
        <v>0</v>
      </c>
      <c r="IO20" s="15"/>
      <c r="IP20" s="15">
        <f t="shared" si="90"/>
        <v>0</v>
      </c>
      <c r="IQ20" s="15">
        <f t="shared" si="129"/>
        <v>2</v>
      </c>
      <c r="IR20" s="15">
        <f t="shared" si="129"/>
        <v>0.39839999999999998</v>
      </c>
      <c r="IS20" s="15"/>
      <c r="IT20" s="15">
        <f t="shared" si="214"/>
        <v>0</v>
      </c>
      <c r="IU20" s="15"/>
      <c r="IV20" s="15">
        <f t="shared" si="206"/>
        <v>0</v>
      </c>
      <c r="IW20" s="15"/>
      <c r="IX20" s="15">
        <f t="shared" si="93"/>
        <v>0</v>
      </c>
      <c r="IY20" s="15">
        <f t="shared" si="130"/>
        <v>0</v>
      </c>
      <c r="IZ20" s="15">
        <f t="shared" si="130"/>
        <v>0</v>
      </c>
      <c r="JA20" s="15">
        <v>6</v>
      </c>
      <c r="JB20" s="15">
        <f t="shared" si="215"/>
        <v>1.1951999999999998</v>
      </c>
      <c r="JC20" s="15"/>
      <c r="JD20" s="15">
        <f t="shared" si="207"/>
        <v>0</v>
      </c>
      <c r="JE20" s="15"/>
      <c r="JF20" s="15">
        <f t="shared" si="208"/>
        <v>0</v>
      </c>
      <c r="JG20" s="15">
        <f t="shared" si="209"/>
        <v>6</v>
      </c>
      <c r="JH20" s="15">
        <f t="shared" si="210"/>
        <v>1.1951999999999998</v>
      </c>
      <c r="JI20" s="80">
        <f t="shared" si="216"/>
        <v>8</v>
      </c>
      <c r="JJ20" s="80">
        <f t="shared" si="217"/>
        <v>1.5935999999999999</v>
      </c>
      <c r="JK20" s="80">
        <f t="shared" si="218"/>
        <v>0</v>
      </c>
      <c r="JL20" s="80">
        <f t="shared" si="219"/>
        <v>0</v>
      </c>
      <c r="JM20" s="80">
        <f t="shared" si="220"/>
        <v>0</v>
      </c>
      <c r="JN20" s="80">
        <f t="shared" si="221"/>
        <v>0</v>
      </c>
      <c r="JO20" s="80">
        <f t="shared" si="222"/>
        <v>8</v>
      </c>
      <c r="JP20" s="80">
        <f t="shared" si="223"/>
        <v>1.5935999999999999</v>
      </c>
      <c r="JQ20" s="148">
        <v>8</v>
      </c>
      <c r="JR20" s="34">
        <v>1.5935999999999999</v>
      </c>
      <c r="JS20" s="108">
        <f t="shared" si="138"/>
        <v>0</v>
      </c>
      <c r="JT20" s="108">
        <f t="shared" si="139"/>
        <v>0</v>
      </c>
    </row>
    <row r="21" spans="1:280" s="23" customFormat="1" ht="23.25" customHeight="1" x14ac:dyDescent="0.25">
      <c r="A21" s="12" t="s">
        <v>29</v>
      </c>
      <c r="B21" s="27" t="s">
        <v>33</v>
      </c>
      <c r="C21" s="12" t="s">
        <v>23</v>
      </c>
      <c r="D21" s="155">
        <v>0.25440000000000002</v>
      </c>
      <c r="E21" s="15"/>
      <c r="F21" s="15">
        <f t="shared" si="0"/>
        <v>0</v>
      </c>
      <c r="G21" s="15"/>
      <c r="H21" s="15">
        <f t="shared" si="0"/>
        <v>0</v>
      </c>
      <c r="I21" s="15"/>
      <c r="J21" s="15">
        <f t="shared" si="145"/>
        <v>0</v>
      </c>
      <c r="K21" s="15">
        <f t="shared" si="98"/>
        <v>0</v>
      </c>
      <c r="L21" s="15">
        <f t="shared" si="98"/>
        <v>0</v>
      </c>
      <c r="M21" s="90">
        <v>4</v>
      </c>
      <c r="N21" s="15">
        <f t="shared" si="146"/>
        <v>1.0176000000000001</v>
      </c>
      <c r="O21" s="15"/>
      <c r="P21" s="15">
        <f t="shared" si="147"/>
        <v>0</v>
      </c>
      <c r="Q21" s="15"/>
      <c r="R21" s="15">
        <f t="shared" si="4"/>
        <v>0</v>
      </c>
      <c r="S21" s="15">
        <f t="shared" si="99"/>
        <v>4</v>
      </c>
      <c r="T21" s="15">
        <f t="shared" si="99"/>
        <v>1.0176000000000001</v>
      </c>
      <c r="U21" s="15"/>
      <c r="V21" s="15">
        <f t="shared" si="148"/>
        <v>0</v>
      </c>
      <c r="W21" s="15"/>
      <c r="X21" s="15">
        <f t="shared" si="149"/>
        <v>0</v>
      </c>
      <c r="Y21" s="15"/>
      <c r="Z21" s="15">
        <f t="shared" si="7"/>
        <v>0</v>
      </c>
      <c r="AA21" s="15">
        <f t="shared" si="100"/>
        <v>0</v>
      </c>
      <c r="AB21" s="15">
        <f t="shared" si="100"/>
        <v>0</v>
      </c>
      <c r="AC21" s="15"/>
      <c r="AD21" s="15">
        <f t="shared" si="150"/>
        <v>0</v>
      </c>
      <c r="AE21" s="15"/>
      <c r="AF21" s="15">
        <f t="shared" si="151"/>
        <v>0</v>
      </c>
      <c r="AG21" s="15"/>
      <c r="AH21" s="15">
        <f t="shared" si="10"/>
        <v>0</v>
      </c>
      <c r="AI21" s="15">
        <f t="shared" si="101"/>
        <v>0</v>
      </c>
      <c r="AJ21" s="15">
        <f t="shared" si="101"/>
        <v>0</v>
      </c>
      <c r="AK21" s="15"/>
      <c r="AL21" s="15">
        <f t="shared" si="152"/>
        <v>0</v>
      </c>
      <c r="AM21" s="15"/>
      <c r="AN21" s="15">
        <f t="shared" si="153"/>
        <v>0</v>
      </c>
      <c r="AO21" s="15"/>
      <c r="AP21" s="15">
        <f t="shared" si="13"/>
        <v>0</v>
      </c>
      <c r="AQ21" s="15">
        <f t="shared" si="102"/>
        <v>0</v>
      </c>
      <c r="AR21" s="15">
        <f t="shared" si="102"/>
        <v>0</v>
      </c>
      <c r="AS21" s="15"/>
      <c r="AT21" s="15">
        <f t="shared" si="154"/>
        <v>0</v>
      </c>
      <c r="AU21" s="15"/>
      <c r="AV21" s="15">
        <f t="shared" si="155"/>
        <v>0</v>
      </c>
      <c r="AW21" s="15"/>
      <c r="AX21" s="15">
        <f t="shared" si="16"/>
        <v>0</v>
      </c>
      <c r="AY21" s="15">
        <f t="shared" si="103"/>
        <v>0</v>
      </c>
      <c r="AZ21" s="15">
        <f t="shared" si="103"/>
        <v>0</v>
      </c>
      <c r="BA21" s="15"/>
      <c r="BB21" s="15">
        <f t="shared" si="156"/>
        <v>0</v>
      </c>
      <c r="BC21" s="15"/>
      <c r="BD21" s="15">
        <f t="shared" si="157"/>
        <v>0</v>
      </c>
      <c r="BE21" s="15"/>
      <c r="BF21" s="15">
        <f t="shared" si="19"/>
        <v>0</v>
      </c>
      <c r="BG21" s="15">
        <f t="shared" si="104"/>
        <v>0</v>
      </c>
      <c r="BH21" s="15">
        <f t="shared" si="104"/>
        <v>0</v>
      </c>
      <c r="BI21" s="75">
        <v>0.4</v>
      </c>
      <c r="BJ21" s="76">
        <f t="shared" si="158"/>
        <v>0.10176000000000002</v>
      </c>
      <c r="BK21" s="15"/>
      <c r="BL21" s="15">
        <f t="shared" si="159"/>
        <v>0</v>
      </c>
      <c r="BM21" s="15"/>
      <c r="BN21" s="15">
        <f t="shared" si="22"/>
        <v>0</v>
      </c>
      <c r="BO21" s="15">
        <f t="shared" si="105"/>
        <v>0.4</v>
      </c>
      <c r="BP21" s="15">
        <f t="shared" si="105"/>
        <v>0.10176000000000002</v>
      </c>
      <c r="BQ21" s="15"/>
      <c r="BR21" s="15">
        <f t="shared" si="160"/>
        <v>0</v>
      </c>
      <c r="BS21" s="15"/>
      <c r="BT21" s="15">
        <f t="shared" si="161"/>
        <v>0</v>
      </c>
      <c r="BU21" s="15"/>
      <c r="BV21" s="15">
        <f t="shared" si="24"/>
        <v>0</v>
      </c>
      <c r="BW21" s="15">
        <f t="shared" si="107"/>
        <v>0</v>
      </c>
      <c r="BX21" s="15">
        <f t="shared" si="107"/>
        <v>0</v>
      </c>
      <c r="BY21" s="15"/>
      <c r="BZ21" s="15">
        <f t="shared" si="162"/>
        <v>0</v>
      </c>
      <c r="CA21" s="15"/>
      <c r="CB21" s="15">
        <f t="shared" si="163"/>
        <v>0</v>
      </c>
      <c r="CC21" s="15"/>
      <c r="CD21" s="15">
        <f t="shared" si="27"/>
        <v>0</v>
      </c>
      <c r="CE21" s="15">
        <f t="shared" si="108"/>
        <v>0</v>
      </c>
      <c r="CF21" s="15">
        <f t="shared" si="108"/>
        <v>0</v>
      </c>
      <c r="CG21" s="15"/>
      <c r="CH21" s="15">
        <f t="shared" si="164"/>
        <v>0</v>
      </c>
      <c r="CI21" s="15"/>
      <c r="CJ21" s="15">
        <f t="shared" si="165"/>
        <v>0</v>
      </c>
      <c r="CK21" s="15"/>
      <c r="CL21" s="15">
        <f t="shared" si="30"/>
        <v>0</v>
      </c>
      <c r="CM21" s="15">
        <f t="shared" si="109"/>
        <v>0</v>
      </c>
      <c r="CN21" s="15">
        <f t="shared" si="109"/>
        <v>0</v>
      </c>
      <c r="CO21" s="15"/>
      <c r="CP21" s="15">
        <f t="shared" si="166"/>
        <v>0</v>
      </c>
      <c r="CQ21" s="15"/>
      <c r="CR21" s="15">
        <f t="shared" si="167"/>
        <v>0</v>
      </c>
      <c r="CS21" s="15"/>
      <c r="CT21" s="15">
        <f t="shared" si="33"/>
        <v>0</v>
      </c>
      <c r="CU21" s="15">
        <f t="shared" si="110"/>
        <v>0</v>
      </c>
      <c r="CV21" s="15">
        <f t="shared" si="110"/>
        <v>0</v>
      </c>
      <c r="CW21" s="15"/>
      <c r="CX21" s="15">
        <f t="shared" si="168"/>
        <v>0</v>
      </c>
      <c r="CY21" s="15"/>
      <c r="CZ21" s="15">
        <f t="shared" si="169"/>
        <v>0</v>
      </c>
      <c r="DA21" s="15"/>
      <c r="DB21" s="15">
        <f t="shared" si="36"/>
        <v>0</v>
      </c>
      <c r="DC21" s="15">
        <f t="shared" si="111"/>
        <v>0</v>
      </c>
      <c r="DD21" s="15">
        <f t="shared" si="111"/>
        <v>0</v>
      </c>
      <c r="DE21" s="15"/>
      <c r="DF21" s="15">
        <f t="shared" si="170"/>
        <v>0</v>
      </c>
      <c r="DG21" s="15"/>
      <c r="DH21" s="15">
        <f t="shared" si="171"/>
        <v>0</v>
      </c>
      <c r="DI21" s="15"/>
      <c r="DJ21" s="15">
        <f t="shared" si="39"/>
        <v>0</v>
      </c>
      <c r="DK21" s="15">
        <f t="shared" si="112"/>
        <v>0</v>
      </c>
      <c r="DL21" s="15">
        <f t="shared" si="112"/>
        <v>0</v>
      </c>
      <c r="DM21" s="15">
        <v>0.3</v>
      </c>
      <c r="DN21" s="15">
        <f t="shared" si="172"/>
        <v>7.6319999999999999E-2</v>
      </c>
      <c r="DO21" s="15"/>
      <c r="DP21" s="15">
        <f t="shared" si="173"/>
        <v>0</v>
      </c>
      <c r="DQ21" s="15"/>
      <c r="DR21" s="15">
        <f t="shared" si="42"/>
        <v>0</v>
      </c>
      <c r="DS21" s="15">
        <f t="shared" si="113"/>
        <v>0.3</v>
      </c>
      <c r="DT21" s="15">
        <f t="shared" si="113"/>
        <v>7.6319999999999999E-2</v>
      </c>
      <c r="DU21" s="15"/>
      <c r="DV21" s="15">
        <f t="shared" si="174"/>
        <v>0</v>
      </c>
      <c r="DW21" s="15"/>
      <c r="DX21" s="15">
        <f t="shared" si="175"/>
        <v>0</v>
      </c>
      <c r="DY21" s="15"/>
      <c r="DZ21" s="15">
        <f t="shared" si="45"/>
        <v>0</v>
      </c>
      <c r="EA21" s="15">
        <f t="shared" si="114"/>
        <v>0</v>
      </c>
      <c r="EB21" s="15">
        <f t="shared" si="114"/>
        <v>0</v>
      </c>
      <c r="EC21" s="15"/>
      <c r="ED21" s="15">
        <f t="shared" si="176"/>
        <v>0</v>
      </c>
      <c r="EE21" s="15"/>
      <c r="EF21" s="15">
        <f t="shared" si="177"/>
        <v>0</v>
      </c>
      <c r="EG21" s="15"/>
      <c r="EH21" s="15">
        <f t="shared" si="48"/>
        <v>0</v>
      </c>
      <c r="EI21" s="15">
        <f t="shared" si="115"/>
        <v>0</v>
      </c>
      <c r="EJ21" s="15">
        <f t="shared" si="115"/>
        <v>0</v>
      </c>
      <c r="EK21" s="15"/>
      <c r="EL21" s="15">
        <f t="shared" si="178"/>
        <v>0</v>
      </c>
      <c r="EM21" s="15"/>
      <c r="EN21" s="15">
        <f t="shared" si="179"/>
        <v>0</v>
      </c>
      <c r="EO21" s="15"/>
      <c r="EP21" s="15">
        <f t="shared" si="51"/>
        <v>0</v>
      </c>
      <c r="EQ21" s="15">
        <f t="shared" si="116"/>
        <v>0</v>
      </c>
      <c r="ER21" s="15">
        <f t="shared" si="116"/>
        <v>0</v>
      </c>
      <c r="ES21" s="75">
        <v>3.5</v>
      </c>
      <c r="ET21" s="15">
        <f t="shared" si="180"/>
        <v>0.89040000000000008</v>
      </c>
      <c r="EU21" s="15"/>
      <c r="EV21" s="15">
        <f t="shared" si="181"/>
        <v>0</v>
      </c>
      <c r="EW21" s="15"/>
      <c r="EX21" s="15">
        <f t="shared" si="54"/>
        <v>0</v>
      </c>
      <c r="EY21" s="15">
        <f t="shared" si="117"/>
        <v>3.5</v>
      </c>
      <c r="EZ21" s="15">
        <f t="shared" si="117"/>
        <v>0.89040000000000008</v>
      </c>
      <c r="FA21" s="15"/>
      <c r="FB21" s="15">
        <f t="shared" si="182"/>
        <v>0</v>
      </c>
      <c r="FC21" s="15"/>
      <c r="FD21" s="15">
        <f t="shared" si="183"/>
        <v>0</v>
      </c>
      <c r="FE21" s="15"/>
      <c r="FF21" s="15">
        <f t="shared" si="57"/>
        <v>0</v>
      </c>
      <c r="FG21" s="15">
        <f t="shared" si="118"/>
        <v>0</v>
      </c>
      <c r="FH21" s="15">
        <f t="shared" si="118"/>
        <v>0</v>
      </c>
      <c r="FI21" s="15"/>
      <c r="FJ21" s="15">
        <f t="shared" si="184"/>
        <v>0</v>
      </c>
      <c r="FK21" s="15"/>
      <c r="FL21" s="15">
        <f t="shared" si="185"/>
        <v>0</v>
      </c>
      <c r="FM21" s="15"/>
      <c r="FN21" s="15">
        <f t="shared" si="60"/>
        <v>0</v>
      </c>
      <c r="FO21" s="15">
        <f t="shared" si="119"/>
        <v>0</v>
      </c>
      <c r="FP21" s="15">
        <f t="shared" si="119"/>
        <v>0</v>
      </c>
      <c r="FQ21" s="15"/>
      <c r="FR21" s="15">
        <f t="shared" si="186"/>
        <v>0</v>
      </c>
      <c r="FS21" s="15"/>
      <c r="FT21" s="15">
        <f t="shared" si="187"/>
        <v>0</v>
      </c>
      <c r="FU21" s="15"/>
      <c r="FV21" s="15">
        <f t="shared" si="63"/>
        <v>0</v>
      </c>
      <c r="FW21" s="15">
        <f t="shared" si="120"/>
        <v>0</v>
      </c>
      <c r="FX21" s="15">
        <f t="shared" si="120"/>
        <v>0</v>
      </c>
      <c r="FY21" s="15"/>
      <c r="FZ21" s="15">
        <f t="shared" si="188"/>
        <v>0</v>
      </c>
      <c r="GA21" s="15"/>
      <c r="GB21" s="15">
        <f t="shared" si="189"/>
        <v>0</v>
      </c>
      <c r="GC21" s="15"/>
      <c r="GD21" s="15">
        <f t="shared" si="66"/>
        <v>0</v>
      </c>
      <c r="GE21" s="15">
        <f t="shared" si="121"/>
        <v>0</v>
      </c>
      <c r="GF21" s="15">
        <f t="shared" si="121"/>
        <v>0</v>
      </c>
      <c r="GG21" s="15"/>
      <c r="GH21" s="15">
        <f t="shared" si="190"/>
        <v>0</v>
      </c>
      <c r="GI21" s="15"/>
      <c r="GJ21" s="15">
        <f t="shared" si="191"/>
        <v>0</v>
      </c>
      <c r="GK21" s="15"/>
      <c r="GL21" s="15">
        <f t="shared" si="69"/>
        <v>0</v>
      </c>
      <c r="GM21" s="15">
        <f t="shared" si="122"/>
        <v>0</v>
      </c>
      <c r="GN21" s="15">
        <f t="shared" si="122"/>
        <v>0</v>
      </c>
      <c r="GO21" s="15"/>
      <c r="GP21" s="15">
        <f t="shared" si="192"/>
        <v>0</v>
      </c>
      <c r="GQ21" s="15"/>
      <c r="GR21" s="15">
        <f t="shared" si="193"/>
        <v>0</v>
      </c>
      <c r="GS21" s="15"/>
      <c r="GT21" s="15">
        <f t="shared" si="72"/>
        <v>0</v>
      </c>
      <c r="GU21" s="15">
        <f t="shared" si="123"/>
        <v>0</v>
      </c>
      <c r="GV21" s="15">
        <f t="shared" si="123"/>
        <v>0</v>
      </c>
      <c r="GW21" s="15">
        <v>4</v>
      </c>
      <c r="GX21" s="15">
        <f t="shared" si="194"/>
        <v>1.0176000000000001</v>
      </c>
      <c r="GY21" s="15"/>
      <c r="GZ21" s="15">
        <f t="shared" si="195"/>
        <v>0</v>
      </c>
      <c r="HA21" s="15"/>
      <c r="HB21" s="15">
        <f t="shared" si="75"/>
        <v>0</v>
      </c>
      <c r="HC21" s="15">
        <f t="shared" si="124"/>
        <v>4</v>
      </c>
      <c r="HD21" s="15">
        <f t="shared" si="124"/>
        <v>1.0176000000000001</v>
      </c>
      <c r="HE21" s="15"/>
      <c r="HF21" s="15">
        <f t="shared" si="196"/>
        <v>0</v>
      </c>
      <c r="HG21" s="15"/>
      <c r="HH21" s="15">
        <f t="shared" si="197"/>
        <v>0</v>
      </c>
      <c r="HI21" s="15"/>
      <c r="HJ21" s="15">
        <f t="shared" si="78"/>
        <v>0</v>
      </c>
      <c r="HK21" s="15">
        <f t="shared" si="125"/>
        <v>0</v>
      </c>
      <c r="HL21" s="15">
        <f t="shared" si="125"/>
        <v>0</v>
      </c>
      <c r="HM21" s="15"/>
      <c r="HN21" s="15">
        <f t="shared" si="198"/>
        <v>0</v>
      </c>
      <c r="HO21" s="15"/>
      <c r="HP21" s="15">
        <f t="shared" si="199"/>
        <v>0</v>
      </c>
      <c r="HQ21" s="15"/>
      <c r="HR21" s="15">
        <f t="shared" si="81"/>
        <v>0</v>
      </c>
      <c r="HS21" s="15">
        <f t="shared" si="126"/>
        <v>0</v>
      </c>
      <c r="HT21" s="15">
        <f t="shared" si="126"/>
        <v>0</v>
      </c>
      <c r="HU21" s="15"/>
      <c r="HV21" s="15">
        <f t="shared" si="200"/>
        <v>0</v>
      </c>
      <c r="HW21" s="15"/>
      <c r="HX21" s="15">
        <f t="shared" si="201"/>
        <v>0</v>
      </c>
      <c r="HY21" s="15"/>
      <c r="HZ21" s="15">
        <f t="shared" si="84"/>
        <v>0</v>
      </c>
      <c r="IA21" s="15">
        <f t="shared" si="127"/>
        <v>0</v>
      </c>
      <c r="IB21" s="15">
        <f t="shared" si="127"/>
        <v>0</v>
      </c>
      <c r="IC21" s="15"/>
      <c r="ID21" s="15">
        <f t="shared" si="202"/>
        <v>0</v>
      </c>
      <c r="IE21" s="15"/>
      <c r="IF21" s="15">
        <f t="shared" si="203"/>
        <v>0</v>
      </c>
      <c r="IG21" s="15"/>
      <c r="IH21" s="15">
        <f t="shared" si="87"/>
        <v>0</v>
      </c>
      <c r="II21" s="15">
        <f t="shared" si="128"/>
        <v>0</v>
      </c>
      <c r="IJ21" s="15">
        <f t="shared" si="128"/>
        <v>0</v>
      </c>
      <c r="IK21" s="15"/>
      <c r="IL21" s="15">
        <f t="shared" si="204"/>
        <v>0</v>
      </c>
      <c r="IM21" s="15"/>
      <c r="IN21" s="15">
        <f t="shared" si="205"/>
        <v>0</v>
      </c>
      <c r="IO21" s="15"/>
      <c r="IP21" s="15">
        <f t="shared" si="90"/>
        <v>0</v>
      </c>
      <c r="IQ21" s="15">
        <f t="shared" si="129"/>
        <v>0</v>
      </c>
      <c r="IR21" s="15">
        <f t="shared" si="129"/>
        <v>0</v>
      </c>
      <c r="IS21" s="15"/>
      <c r="IT21" s="15">
        <f t="shared" si="214"/>
        <v>0</v>
      </c>
      <c r="IU21" s="15"/>
      <c r="IV21" s="15">
        <f t="shared" si="206"/>
        <v>0</v>
      </c>
      <c r="IW21" s="15"/>
      <c r="IX21" s="15">
        <f t="shared" si="93"/>
        <v>0</v>
      </c>
      <c r="IY21" s="15">
        <f t="shared" si="130"/>
        <v>0</v>
      </c>
      <c r="IZ21" s="15">
        <f t="shared" si="130"/>
        <v>0</v>
      </c>
      <c r="JA21" s="15">
        <v>9.3000000000000007</v>
      </c>
      <c r="JB21" s="15">
        <f t="shared" si="215"/>
        <v>2.3659200000000005</v>
      </c>
      <c r="JC21" s="15"/>
      <c r="JD21" s="15">
        <f t="shared" si="207"/>
        <v>0</v>
      </c>
      <c r="JE21" s="15"/>
      <c r="JF21" s="15">
        <f t="shared" si="208"/>
        <v>0</v>
      </c>
      <c r="JG21" s="15">
        <f t="shared" si="209"/>
        <v>9.3000000000000007</v>
      </c>
      <c r="JH21" s="15">
        <f t="shared" si="210"/>
        <v>2.3659200000000005</v>
      </c>
      <c r="JI21" s="80">
        <f t="shared" si="216"/>
        <v>21.5</v>
      </c>
      <c r="JJ21" s="80">
        <f t="shared" si="217"/>
        <v>5.4695999999999998</v>
      </c>
      <c r="JK21" s="80">
        <f t="shared" si="218"/>
        <v>0</v>
      </c>
      <c r="JL21" s="80">
        <f t="shared" si="219"/>
        <v>0</v>
      </c>
      <c r="JM21" s="80">
        <f t="shared" si="220"/>
        <v>0</v>
      </c>
      <c r="JN21" s="80">
        <f t="shared" si="221"/>
        <v>0</v>
      </c>
      <c r="JO21" s="80">
        <f t="shared" si="222"/>
        <v>21.5</v>
      </c>
      <c r="JP21" s="80">
        <f t="shared" si="223"/>
        <v>5.4695999999999998</v>
      </c>
      <c r="JQ21" s="148">
        <v>21.5</v>
      </c>
      <c r="JR21" s="34">
        <v>5.4696000000000007</v>
      </c>
      <c r="JS21" s="108">
        <f t="shared" si="138"/>
        <v>0</v>
      </c>
      <c r="JT21" s="108">
        <f t="shared" si="139"/>
        <v>0</v>
      </c>
    </row>
    <row r="22" spans="1:280" s="32" customFormat="1" ht="23.25" customHeight="1" x14ac:dyDescent="0.25">
      <c r="A22" s="28"/>
      <c r="B22" s="29" t="s">
        <v>34</v>
      </c>
      <c r="C22" s="28"/>
      <c r="D22" s="156"/>
      <c r="E22" s="30">
        <f>SUM(E15:E21)</f>
        <v>0</v>
      </c>
      <c r="F22" s="30">
        <f t="shared" ref="F22:BQ22" si="224">SUM(F15:F21)</f>
        <v>0</v>
      </c>
      <c r="G22" s="30">
        <f t="shared" si="224"/>
        <v>0</v>
      </c>
      <c r="H22" s="30">
        <f t="shared" si="224"/>
        <v>0</v>
      </c>
      <c r="I22" s="30">
        <f t="shared" si="224"/>
        <v>0</v>
      </c>
      <c r="J22" s="30">
        <f t="shared" si="224"/>
        <v>0</v>
      </c>
      <c r="K22" s="30">
        <f t="shared" si="224"/>
        <v>0</v>
      </c>
      <c r="L22" s="30">
        <f t="shared" si="224"/>
        <v>0</v>
      </c>
      <c r="M22" s="30">
        <f t="shared" si="224"/>
        <v>23.4</v>
      </c>
      <c r="N22" s="30">
        <f t="shared" si="224"/>
        <v>2.90496</v>
      </c>
      <c r="O22" s="30">
        <f t="shared" si="224"/>
        <v>0</v>
      </c>
      <c r="P22" s="30">
        <f t="shared" si="224"/>
        <v>0</v>
      </c>
      <c r="Q22" s="30">
        <f t="shared" si="224"/>
        <v>0</v>
      </c>
      <c r="R22" s="30">
        <f t="shared" si="224"/>
        <v>0</v>
      </c>
      <c r="S22" s="30">
        <f t="shared" si="224"/>
        <v>23.4</v>
      </c>
      <c r="T22" s="30">
        <f t="shared" si="224"/>
        <v>2.90496</v>
      </c>
      <c r="U22" s="30">
        <f t="shared" si="224"/>
        <v>5.79</v>
      </c>
      <c r="V22" s="30">
        <f t="shared" si="224"/>
        <v>0.56973600000000002</v>
      </c>
      <c r="W22" s="30">
        <f t="shared" si="224"/>
        <v>0</v>
      </c>
      <c r="X22" s="30">
        <f t="shared" si="224"/>
        <v>0</v>
      </c>
      <c r="Y22" s="30">
        <f t="shared" si="224"/>
        <v>1.4</v>
      </c>
      <c r="Z22" s="30">
        <f t="shared" si="224"/>
        <v>0.13775999999999999</v>
      </c>
      <c r="AA22" s="30">
        <f t="shared" si="224"/>
        <v>7.1899999999999995</v>
      </c>
      <c r="AB22" s="30">
        <f t="shared" si="224"/>
        <v>0.70749600000000001</v>
      </c>
      <c r="AC22" s="30">
        <f t="shared" si="224"/>
        <v>0</v>
      </c>
      <c r="AD22" s="30">
        <f t="shared" si="224"/>
        <v>0</v>
      </c>
      <c r="AE22" s="30">
        <f t="shared" si="224"/>
        <v>0</v>
      </c>
      <c r="AF22" s="30">
        <f t="shared" si="224"/>
        <v>0</v>
      </c>
      <c r="AG22" s="30">
        <f t="shared" si="224"/>
        <v>0</v>
      </c>
      <c r="AH22" s="30">
        <f t="shared" si="224"/>
        <v>0</v>
      </c>
      <c r="AI22" s="30">
        <f t="shared" si="224"/>
        <v>0</v>
      </c>
      <c r="AJ22" s="30">
        <f t="shared" si="224"/>
        <v>0</v>
      </c>
      <c r="AK22" s="30">
        <f t="shared" si="224"/>
        <v>0</v>
      </c>
      <c r="AL22" s="30">
        <f t="shared" si="224"/>
        <v>0</v>
      </c>
      <c r="AM22" s="30">
        <f t="shared" si="224"/>
        <v>0</v>
      </c>
      <c r="AN22" s="30">
        <f t="shared" si="224"/>
        <v>0</v>
      </c>
      <c r="AO22" s="30">
        <f t="shared" si="224"/>
        <v>0</v>
      </c>
      <c r="AP22" s="30">
        <f t="shared" si="224"/>
        <v>0</v>
      </c>
      <c r="AQ22" s="30">
        <f t="shared" si="224"/>
        <v>0</v>
      </c>
      <c r="AR22" s="30">
        <f t="shared" si="224"/>
        <v>0</v>
      </c>
      <c r="AS22" s="30">
        <f t="shared" si="224"/>
        <v>0</v>
      </c>
      <c r="AT22" s="30">
        <f t="shared" si="224"/>
        <v>0</v>
      </c>
      <c r="AU22" s="30">
        <f t="shared" si="224"/>
        <v>0</v>
      </c>
      <c r="AV22" s="30">
        <f t="shared" si="224"/>
        <v>0</v>
      </c>
      <c r="AW22" s="30">
        <f t="shared" si="224"/>
        <v>0</v>
      </c>
      <c r="AX22" s="30">
        <f t="shared" si="224"/>
        <v>0</v>
      </c>
      <c r="AY22" s="30">
        <f t="shared" si="224"/>
        <v>0</v>
      </c>
      <c r="AZ22" s="30">
        <f t="shared" si="224"/>
        <v>0</v>
      </c>
      <c r="BA22" s="30">
        <f t="shared" si="224"/>
        <v>0</v>
      </c>
      <c r="BB22" s="30">
        <f t="shared" si="224"/>
        <v>0</v>
      </c>
      <c r="BC22" s="30">
        <f t="shared" si="224"/>
        <v>0</v>
      </c>
      <c r="BD22" s="30">
        <f t="shared" si="224"/>
        <v>0</v>
      </c>
      <c r="BE22" s="30">
        <f t="shared" si="224"/>
        <v>0</v>
      </c>
      <c r="BF22" s="30">
        <f t="shared" si="224"/>
        <v>0</v>
      </c>
      <c r="BG22" s="30">
        <f t="shared" si="224"/>
        <v>0</v>
      </c>
      <c r="BH22" s="30">
        <f t="shared" si="224"/>
        <v>0</v>
      </c>
      <c r="BI22" s="30">
        <f t="shared" si="224"/>
        <v>1</v>
      </c>
      <c r="BJ22" s="30">
        <f t="shared" si="224"/>
        <v>0.20735999999999999</v>
      </c>
      <c r="BK22" s="30">
        <f t="shared" si="224"/>
        <v>0</v>
      </c>
      <c r="BL22" s="30">
        <f t="shared" si="224"/>
        <v>0</v>
      </c>
      <c r="BM22" s="30">
        <f t="shared" si="224"/>
        <v>0</v>
      </c>
      <c r="BN22" s="30">
        <f t="shared" si="224"/>
        <v>0</v>
      </c>
      <c r="BO22" s="30">
        <f t="shared" si="224"/>
        <v>1</v>
      </c>
      <c r="BP22" s="30">
        <f t="shared" si="224"/>
        <v>0.20735999999999999</v>
      </c>
      <c r="BQ22" s="30">
        <f t="shared" si="224"/>
        <v>0</v>
      </c>
      <c r="BR22" s="30">
        <f t="shared" ref="BR22:EC22" si="225">SUM(BR15:BR21)</f>
        <v>0</v>
      </c>
      <c r="BS22" s="30">
        <f t="shared" si="225"/>
        <v>0</v>
      </c>
      <c r="BT22" s="30">
        <f t="shared" si="225"/>
        <v>0</v>
      </c>
      <c r="BU22" s="30">
        <f t="shared" si="225"/>
        <v>0</v>
      </c>
      <c r="BV22" s="30">
        <f t="shared" si="225"/>
        <v>0</v>
      </c>
      <c r="BW22" s="30">
        <f t="shared" si="225"/>
        <v>0</v>
      </c>
      <c r="BX22" s="30">
        <f t="shared" si="225"/>
        <v>0</v>
      </c>
      <c r="BY22" s="30">
        <f t="shared" si="225"/>
        <v>0</v>
      </c>
      <c r="BZ22" s="30">
        <f t="shared" si="225"/>
        <v>0</v>
      </c>
      <c r="CA22" s="30">
        <f t="shared" si="225"/>
        <v>0</v>
      </c>
      <c r="CB22" s="30">
        <f t="shared" si="225"/>
        <v>0</v>
      </c>
      <c r="CC22" s="30">
        <f t="shared" si="225"/>
        <v>0</v>
      </c>
      <c r="CD22" s="30">
        <f t="shared" si="225"/>
        <v>0</v>
      </c>
      <c r="CE22" s="30">
        <f t="shared" si="225"/>
        <v>0</v>
      </c>
      <c r="CF22" s="30">
        <f t="shared" si="225"/>
        <v>0</v>
      </c>
      <c r="CG22" s="30">
        <f t="shared" si="225"/>
        <v>3.95</v>
      </c>
      <c r="CH22" s="30">
        <f t="shared" si="225"/>
        <v>0.38868000000000003</v>
      </c>
      <c r="CI22" s="30">
        <f t="shared" si="225"/>
        <v>1.9</v>
      </c>
      <c r="CJ22" s="30">
        <f t="shared" si="225"/>
        <v>0.21800000000000003</v>
      </c>
      <c r="CK22" s="30">
        <f t="shared" si="225"/>
        <v>0</v>
      </c>
      <c r="CL22" s="30">
        <f t="shared" si="225"/>
        <v>0</v>
      </c>
      <c r="CM22" s="30">
        <f t="shared" si="225"/>
        <v>5.8500000000000005</v>
      </c>
      <c r="CN22" s="30">
        <f t="shared" si="225"/>
        <v>0.60668000000000011</v>
      </c>
      <c r="CO22" s="30">
        <f t="shared" si="225"/>
        <v>0</v>
      </c>
      <c r="CP22" s="30">
        <f t="shared" si="225"/>
        <v>0</v>
      </c>
      <c r="CQ22" s="30">
        <f t="shared" si="225"/>
        <v>0</v>
      </c>
      <c r="CR22" s="30">
        <f t="shared" si="225"/>
        <v>0</v>
      </c>
      <c r="CS22" s="30">
        <f t="shared" si="225"/>
        <v>0</v>
      </c>
      <c r="CT22" s="30">
        <f t="shared" si="225"/>
        <v>0</v>
      </c>
      <c r="CU22" s="30">
        <f t="shared" si="225"/>
        <v>0</v>
      </c>
      <c r="CV22" s="30">
        <f t="shared" si="225"/>
        <v>0</v>
      </c>
      <c r="CW22" s="30">
        <f t="shared" si="225"/>
        <v>0</v>
      </c>
      <c r="CX22" s="30">
        <f t="shared" si="225"/>
        <v>0</v>
      </c>
      <c r="CY22" s="30">
        <f t="shared" si="225"/>
        <v>0</v>
      </c>
      <c r="CZ22" s="30">
        <f t="shared" si="225"/>
        <v>0</v>
      </c>
      <c r="DA22" s="30">
        <f t="shared" si="225"/>
        <v>0</v>
      </c>
      <c r="DB22" s="30">
        <f t="shared" si="225"/>
        <v>0</v>
      </c>
      <c r="DC22" s="30">
        <f t="shared" si="225"/>
        <v>0</v>
      </c>
      <c r="DD22" s="30">
        <f t="shared" si="225"/>
        <v>0</v>
      </c>
      <c r="DE22" s="30">
        <f t="shared" si="225"/>
        <v>18.95</v>
      </c>
      <c r="DF22" s="30">
        <f t="shared" si="225"/>
        <v>1.8311999999999999</v>
      </c>
      <c r="DG22" s="30">
        <f t="shared" si="225"/>
        <v>1.8</v>
      </c>
      <c r="DH22" s="30">
        <f t="shared" si="225"/>
        <v>0.23328000000000004</v>
      </c>
      <c r="DI22" s="30">
        <f t="shared" si="225"/>
        <v>0</v>
      </c>
      <c r="DJ22" s="30">
        <f t="shared" si="225"/>
        <v>0</v>
      </c>
      <c r="DK22" s="30">
        <f t="shared" si="225"/>
        <v>20.75</v>
      </c>
      <c r="DL22" s="30">
        <f t="shared" si="225"/>
        <v>2.0644800000000001</v>
      </c>
      <c r="DM22" s="30">
        <f t="shared" si="225"/>
        <v>6.4799999999999995</v>
      </c>
      <c r="DN22" s="30">
        <f t="shared" si="225"/>
        <v>0.68203199999999997</v>
      </c>
      <c r="DO22" s="30">
        <f t="shared" si="225"/>
        <v>0.5</v>
      </c>
      <c r="DP22" s="30">
        <f t="shared" si="225"/>
        <v>4.9200000000000001E-2</v>
      </c>
      <c r="DQ22" s="30">
        <f t="shared" si="225"/>
        <v>0</v>
      </c>
      <c r="DR22" s="30">
        <f t="shared" si="225"/>
        <v>0</v>
      </c>
      <c r="DS22" s="30">
        <f t="shared" si="225"/>
        <v>6.9799999999999995</v>
      </c>
      <c r="DT22" s="30">
        <f t="shared" si="225"/>
        <v>0.73123199999999988</v>
      </c>
      <c r="DU22" s="30">
        <f t="shared" si="225"/>
        <v>0</v>
      </c>
      <c r="DV22" s="30">
        <f t="shared" si="225"/>
        <v>0</v>
      </c>
      <c r="DW22" s="30">
        <f t="shared" si="225"/>
        <v>0</v>
      </c>
      <c r="DX22" s="30">
        <f t="shared" si="225"/>
        <v>0</v>
      </c>
      <c r="DY22" s="30">
        <f t="shared" si="225"/>
        <v>0</v>
      </c>
      <c r="DZ22" s="30">
        <f t="shared" si="225"/>
        <v>0</v>
      </c>
      <c r="EA22" s="30">
        <f t="shared" si="225"/>
        <v>0</v>
      </c>
      <c r="EB22" s="30">
        <f t="shared" si="225"/>
        <v>0</v>
      </c>
      <c r="EC22" s="30">
        <f t="shared" si="225"/>
        <v>0</v>
      </c>
      <c r="ED22" s="30">
        <f t="shared" ref="ED22:GO22" si="226">SUM(ED15:ED21)</f>
        <v>0</v>
      </c>
      <c r="EE22" s="30">
        <f t="shared" si="226"/>
        <v>0</v>
      </c>
      <c r="EF22" s="30">
        <f t="shared" si="226"/>
        <v>0</v>
      </c>
      <c r="EG22" s="30">
        <f t="shared" si="226"/>
        <v>0</v>
      </c>
      <c r="EH22" s="30">
        <f t="shared" si="226"/>
        <v>0</v>
      </c>
      <c r="EI22" s="30">
        <f t="shared" si="226"/>
        <v>0</v>
      </c>
      <c r="EJ22" s="30">
        <f t="shared" si="226"/>
        <v>0</v>
      </c>
      <c r="EK22" s="30">
        <f t="shared" si="226"/>
        <v>0</v>
      </c>
      <c r="EL22" s="30">
        <f t="shared" si="226"/>
        <v>0</v>
      </c>
      <c r="EM22" s="30">
        <f t="shared" si="226"/>
        <v>0</v>
      </c>
      <c r="EN22" s="30">
        <f t="shared" si="226"/>
        <v>0</v>
      </c>
      <c r="EO22" s="30">
        <f t="shared" si="226"/>
        <v>0</v>
      </c>
      <c r="EP22" s="30">
        <f t="shared" si="226"/>
        <v>0</v>
      </c>
      <c r="EQ22" s="30">
        <f t="shared" si="226"/>
        <v>0</v>
      </c>
      <c r="ER22" s="30">
        <f t="shared" si="226"/>
        <v>0</v>
      </c>
      <c r="ES22" s="30">
        <f t="shared" si="226"/>
        <v>30.5</v>
      </c>
      <c r="ET22" s="30">
        <f t="shared" si="226"/>
        <v>4.3911999999999995</v>
      </c>
      <c r="EU22" s="30">
        <f t="shared" si="226"/>
        <v>0.8</v>
      </c>
      <c r="EV22" s="30">
        <f t="shared" si="226"/>
        <v>7.8720000000000012E-2</v>
      </c>
      <c r="EW22" s="30">
        <f t="shared" si="226"/>
        <v>3</v>
      </c>
      <c r="EX22" s="30">
        <f t="shared" si="226"/>
        <v>0.496</v>
      </c>
      <c r="EY22" s="30">
        <f t="shared" si="226"/>
        <v>34.299999999999997</v>
      </c>
      <c r="EZ22" s="30">
        <f t="shared" si="226"/>
        <v>4.9659200000000006</v>
      </c>
      <c r="FA22" s="30">
        <f t="shared" si="226"/>
        <v>0</v>
      </c>
      <c r="FB22" s="30">
        <f t="shared" si="226"/>
        <v>0</v>
      </c>
      <c r="FC22" s="30">
        <f t="shared" si="226"/>
        <v>0</v>
      </c>
      <c r="FD22" s="30">
        <f t="shared" si="226"/>
        <v>0</v>
      </c>
      <c r="FE22" s="30">
        <f t="shared" si="226"/>
        <v>0</v>
      </c>
      <c r="FF22" s="30">
        <f t="shared" si="226"/>
        <v>0</v>
      </c>
      <c r="FG22" s="30">
        <f t="shared" si="226"/>
        <v>0</v>
      </c>
      <c r="FH22" s="30">
        <f t="shared" si="226"/>
        <v>0</v>
      </c>
      <c r="FI22" s="30">
        <f t="shared" si="226"/>
        <v>0</v>
      </c>
      <c r="FJ22" s="30">
        <f t="shared" si="226"/>
        <v>0</v>
      </c>
      <c r="FK22" s="30">
        <f t="shared" si="226"/>
        <v>0</v>
      </c>
      <c r="FL22" s="30">
        <f t="shared" si="226"/>
        <v>0</v>
      </c>
      <c r="FM22" s="30">
        <f t="shared" si="226"/>
        <v>0</v>
      </c>
      <c r="FN22" s="30">
        <f t="shared" si="226"/>
        <v>0</v>
      </c>
      <c r="FO22" s="30">
        <f t="shared" si="226"/>
        <v>0</v>
      </c>
      <c r="FP22" s="30">
        <f t="shared" si="226"/>
        <v>0</v>
      </c>
      <c r="FQ22" s="30">
        <f t="shared" si="226"/>
        <v>0</v>
      </c>
      <c r="FR22" s="30">
        <f t="shared" si="226"/>
        <v>0</v>
      </c>
      <c r="FS22" s="30">
        <f t="shared" si="226"/>
        <v>0</v>
      </c>
      <c r="FT22" s="30">
        <f t="shared" si="226"/>
        <v>0</v>
      </c>
      <c r="FU22" s="30">
        <f t="shared" si="226"/>
        <v>0</v>
      </c>
      <c r="FV22" s="30">
        <f t="shared" si="226"/>
        <v>0</v>
      </c>
      <c r="FW22" s="30">
        <f t="shared" si="226"/>
        <v>0</v>
      </c>
      <c r="FX22" s="30">
        <f t="shared" si="226"/>
        <v>0</v>
      </c>
      <c r="FY22" s="30">
        <f t="shared" si="226"/>
        <v>0</v>
      </c>
      <c r="FZ22" s="30">
        <f t="shared" si="226"/>
        <v>0</v>
      </c>
      <c r="GA22" s="30">
        <f t="shared" si="226"/>
        <v>0</v>
      </c>
      <c r="GB22" s="30">
        <f t="shared" si="226"/>
        <v>0</v>
      </c>
      <c r="GC22" s="30">
        <f t="shared" si="226"/>
        <v>0</v>
      </c>
      <c r="GD22" s="30">
        <f t="shared" si="226"/>
        <v>0</v>
      </c>
      <c r="GE22" s="30">
        <f t="shared" si="226"/>
        <v>0</v>
      </c>
      <c r="GF22" s="30">
        <f t="shared" si="226"/>
        <v>0</v>
      </c>
      <c r="GG22" s="30">
        <f t="shared" si="226"/>
        <v>21.8</v>
      </c>
      <c r="GH22" s="30">
        <f t="shared" si="226"/>
        <v>2.7088799999999997</v>
      </c>
      <c r="GI22" s="30">
        <f t="shared" si="226"/>
        <v>3.5</v>
      </c>
      <c r="GJ22" s="30">
        <f t="shared" si="226"/>
        <v>0.49959999999999999</v>
      </c>
      <c r="GK22" s="30">
        <f t="shared" si="226"/>
        <v>2.4</v>
      </c>
      <c r="GL22" s="30">
        <f t="shared" si="226"/>
        <v>0.26719999999999999</v>
      </c>
      <c r="GM22" s="30">
        <f t="shared" si="226"/>
        <v>27.7</v>
      </c>
      <c r="GN22" s="30">
        <f t="shared" si="226"/>
        <v>3.4756800000000001</v>
      </c>
      <c r="GO22" s="30">
        <f t="shared" si="226"/>
        <v>56.4</v>
      </c>
      <c r="GP22" s="30">
        <f t="shared" ref="GP22:JA22" si="227">SUM(GP15:GP21)</f>
        <v>5.9345599999999994</v>
      </c>
      <c r="GQ22" s="30">
        <f t="shared" si="227"/>
        <v>5</v>
      </c>
      <c r="GR22" s="30">
        <f t="shared" si="227"/>
        <v>0.49199999999999999</v>
      </c>
      <c r="GS22" s="30">
        <f t="shared" si="227"/>
        <v>3.8</v>
      </c>
      <c r="GT22" s="30">
        <f t="shared" si="227"/>
        <v>0.37391999999999997</v>
      </c>
      <c r="GU22" s="30">
        <f t="shared" si="227"/>
        <v>65.199999999999989</v>
      </c>
      <c r="GV22" s="30">
        <f t="shared" si="227"/>
        <v>6.8004799999999994</v>
      </c>
      <c r="GW22" s="30">
        <f t="shared" si="227"/>
        <v>81.599999999999994</v>
      </c>
      <c r="GX22" s="30">
        <f t="shared" si="227"/>
        <v>8.7659520000000004</v>
      </c>
      <c r="GY22" s="30">
        <f t="shared" si="227"/>
        <v>15</v>
      </c>
      <c r="GZ22" s="30">
        <f t="shared" si="227"/>
        <v>1.4712000000000001</v>
      </c>
      <c r="HA22" s="30">
        <f t="shared" si="227"/>
        <v>3</v>
      </c>
      <c r="HB22" s="30">
        <f t="shared" si="227"/>
        <v>0.29520000000000002</v>
      </c>
      <c r="HC22" s="30">
        <f t="shared" si="227"/>
        <v>99.6</v>
      </c>
      <c r="HD22" s="30">
        <f t="shared" si="227"/>
        <v>10.532351999999999</v>
      </c>
      <c r="HE22" s="30">
        <f t="shared" si="227"/>
        <v>0</v>
      </c>
      <c r="HF22" s="30">
        <f t="shared" si="227"/>
        <v>0</v>
      </c>
      <c r="HG22" s="30">
        <f t="shared" si="227"/>
        <v>0</v>
      </c>
      <c r="HH22" s="30">
        <f t="shared" si="227"/>
        <v>0</v>
      </c>
      <c r="HI22" s="30">
        <f t="shared" si="227"/>
        <v>0</v>
      </c>
      <c r="HJ22" s="30">
        <f t="shared" si="227"/>
        <v>0</v>
      </c>
      <c r="HK22" s="30">
        <f t="shared" si="227"/>
        <v>0</v>
      </c>
      <c r="HL22" s="30">
        <f t="shared" si="227"/>
        <v>0</v>
      </c>
      <c r="HM22" s="30">
        <f t="shared" si="227"/>
        <v>0</v>
      </c>
      <c r="HN22" s="30">
        <f t="shared" si="227"/>
        <v>0</v>
      </c>
      <c r="HO22" s="30">
        <f t="shared" si="227"/>
        <v>3</v>
      </c>
      <c r="HP22" s="30">
        <f t="shared" si="227"/>
        <v>0.29520000000000002</v>
      </c>
      <c r="HQ22" s="30">
        <f t="shared" si="227"/>
        <v>0.8</v>
      </c>
      <c r="HR22" s="30">
        <f t="shared" si="227"/>
        <v>7.8720000000000012E-2</v>
      </c>
      <c r="HS22" s="30">
        <f t="shared" si="227"/>
        <v>3.8</v>
      </c>
      <c r="HT22" s="30">
        <f t="shared" si="227"/>
        <v>0.37392000000000003</v>
      </c>
      <c r="HU22" s="30">
        <f t="shared" si="227"/>
        <v>4</v>
      </c>
      <c r="HV22" s="30">
        <f t="shared" si="227"/>
        <v>0.49222399999999999</v>
      </c>
      <c r="HW22" s="30">
        <f t="shared" si="227"/>
        <v>1.7999999999999998</v>
      </c>
      <c r="HX22" s="30">
        <f t="shared" si="227"/>
        <v>0.22367999999999999</v>
      </c>
      <c r="HY22" s="30">
        <f t="shared" si="227"/>
        <v>0.9</v>
      </c>
      <c r="HZ22" s="30">
        <f t="shared" si="227"/>
        <v>8.856E-2</v>
      </c>
      <c r="IA22" s="30">
        <f t="shared" si="227"/>
        <v>6.6999999999999993</v>
      </c>
      <c r="IB22" s="30">
        <f t="shared" si="227"/>
        <v>0.80446400000000007</v>
      </c>
      <c r="IC22" s="30">
        <f t="shared" si="227"/>
        <v>0</v>
      </c>
      <c r="ID22" s="30">
        <f t="shared" si="227"/>
        <v>0</v>
      </c>
      <c r="IE22" s="30">
        <f t="shared" si="227"/>
        <v>0</v>
      </c>
      <c r="IF22" s="30">
        <f t="shared" si="227"/>
        <v>0</v>
      </c>
      <c r="IG22" s="30">
        <f t="shared" si="227"/>
        <v>0</v>
      </c>
      <c r="IH22" s="30">
        <f t="shared" si="227"/>
        <v>0</v>
      </c>
      <c r="II22" s="30">
        <f t="shared" si="227"/>
        <v>0</v>
      </c>
      <c r="IJ22" s="30">
        <f t="shared" si="227"/>
        <v>0</v>
      </c>
      <c r="IK22" s="30">
        <f t="shared" si="227"/>
        <v>20</v>
      </c>
      <c r="IL22" s="30">
        <f t="shared" si="227"/>
        <v>2.42252</v>
      </c>
      <c r="IM22" s="30">
        <f t="shared" si="227"/>
        <v>4.7</v>
      </c>
      <c r="IN22" s="30">
        <f t="shared" si="227"/>
        <v>0.57443200000000005</v>
      </c>
      <c r="IO22" s="30">
        <f t="shared" si="227"/>
        <v>4</v>
      </c>
      <c r="IP22" s="30">
        <f t="shared" si="227"/>
        <v>0.39119999999999999</v>
      </c>
      <c r="IQ22" s="30">
        <f t="shared" si="227"/>
        <v>28.7</v>
      </c>
      <c r="IR22" s="30">
        <f t="shared" si="227"/>
        <v>3.3881520000000003</v>
      </c>
      <c r="IS22" s="30">
        <f t="shared" si="227"/>
        <v>5</v>
      </c>
      <c r="IT22" s="30">
        <f t="shared" si="227"/>
        <v>0.5696</v>
      </c>
      <c r="IU22" s="30">
        <f t="shared" si="227"/>
        <v>0</v>
      </c>
      <c r="IV22" s="30">
        <f t="shared" si="227"/>
        <v>0</v>
      </c>
      <c r="IW22" s="30">
        <f t="shared" si="227"/>
        <v>1</v>
      </c>
      <c r="IX22" s="30">
        <f>SUM(IX15:IX21)</f>
        <v>9.8400000000000001E-2</v>
      </c>
      <c r="IY22" s="30">
        <f t="shared" si="227"/>
        <v>6</v>
      </c>
      <c r="IZ22" s="30">
        <f t="shared" si="227"/>
        <v>0.66799999999999993</v>
      </c>
      <c r="JA22" s="30">
        <f t="shared" si="227"/>
        <v>66.570000000000022</v>
      </c>
      <c r="JB22" s="30">
        <f t="shared" ref="JB22:JN22" si="228">SUM(JB15:JB21)</f>
        <v>10.520082400000001</v>
      </c>
      <c r="JC22" s="30">
        <f t="shared" si="228"/>
        <v>0</v>
      </c>
      <c r="JD22" s="30">
        <f t="shared" si="228"/>
        <v>0</v>
      </c>
      <c r="JE22" s="30">
        <f t="shared" si="228"/>
        <v>0</v>
      </c>
      <c r="JF22" s="30">
        <f t="shared" si="228"/>
        <v>0</v>
      </c>
      <c r="JG22" s="30">
        <f t="shared" si="228"/>
        <v>66.570000000000022</v>
      </c>
      <c r="JH22" s="30">
        <f t="shared" si="228"/>
        <v>10.520082400000001</v>
      </c>
      <c r="JI22" s="30">
        <f t="shared" si="228"/>
        <v>345.44000000000005</v>
      </c>
      <c r="JJ22" s="30">
        <f t="shared" si="228"/>
        <v>42.388986400000007</v>
      </c>
      <c r="JK22" s="30">
        <f t="shared" si="228"/>
        <v>38</v>
      </c>
      <c r="JL22" s="30">
        <f t="shared" si="228"/>
        <v>4.1353120000000008</v>
      </c>
      <c r="JM22" s="30">
        <f t="shared" si="228"/>
        <v>20.299999999999997</v>
      </c>
      <c r="JN22" s="30">
        <f t="shared" si="228"/>
        <v>2.2269600000000005</v>
      </c>
      <c r="JO22" s="30">
        <f>SUM(JO15:JO21)</f>
        <v>403.74</v>
      </c>
      <c r="JP22" s="30">
        <f>SUM(JP15:JP21)</f>
        <v>48.751258399999998</v>
      </c>
      <c r="JQ22" s="94">
        <f>SUM(JQ15:JQ21)</f>
        <v>403.74</v>
      </c>
      <c r="JR22" s="94">
        <f>SUM(JR15:JR21)</f>
        <v>48.751258399999998</v>
      </c>
      <c r="JS22" s="108">
        <f t="shared" si="138"/>
        <v>0</v>
      </c>
      <c r="JT22" s="108">
        <f t="shared" si="139"/>
        <v>0</v>
      </c>
    </row>
    <row r="23" spans="1:280" s="31" customFormat="1" ht="22.5" customHeight="1" x14ac:dyDescent="0.25">
      <c r="A23" s="126" t="s">
        <v>13</v>
      </c>
      <c r="B23" s="17" t="s">
        <v>35</v>
      </c>
      <c r="C23" s="126"/>
      <c r="D23" s="157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84"/>
      <c r="JR23" s="84"/>
      <c r="JS23" s="108"/>
      <c r="JT23" s="108"/>
    </row>
    <row r="24" spans="1:280" ht="26.25" customHeight="1" x14ac:dyDescent="0.25">
      <c r="A24" s="12" t="s">
        <v>18</v>
      </c>
      <c r="B24" s="19" t="s">
        <v>36</v>
      </c>
      <c r="C24" s="12" t="s">
        <v>19</v>
      </c>
      <c r="D24" s="155">
        <v>0.2</v>
      </c>
      <c r="E24" s="15"/>
      <c r="F24" s="15">
        <f t="shared" ref="F24:H31" si="229">E24*$D24</f>
        <v>0</v>
      </c>
      <c r="G24" s="15"/>
      <c r="H24" s="15">
        <f t="shared" si="229"/>
        <v>0</v>
      </c>
      <c r="I24" s="15"/>
      <c r="J24" s="15">
        <f t="shared" ref="J24" si="230">I24*$D24</f>
        <v>0</v>
      </c>
      <c r="K24" s="15">
        <f t="shared" si="98"/>
        <v>0</v>
      </c>
      <c r="L24" s="15">
        <f t="shared" si="98"/>
        <v>0</v>
      </c>
      <c r="M24" s="15"/>
      <c r="N24" s="15">
        <f t="shared" ref="N24" si="231">M24*$D24</f>
        <v>0</v>
      </c>
      <c r="O24" s="15"/>
      <c r="P24" s="15">
        <f t="shared" ref="P24" si="232">O24*$D24</f>
        <v>0</v>
      </c>
      <c r="Q24" s="15"/>
      <c r="R24" s="15">
        <f t="shared" si="4"/>
        <v>0</v>
      </c>
      <c r="S24" s="15">
        <f t="shared" si="99"/>
        <v>0</v>
      </c>
      <c r="T24" s="15">
        <f t="shared" si="99"/>
        <v>0</v>
      </c>
      <c r="U24" s="15"/>
      <c r="V24" s="15">
        <f t="shared" ref="V24" si="233">U24*$D24</f>
        <v>0</v>
      </c>
      <c r="W24" s="15"/>
      <c r="X24" s="15">
        <f t="shared" ref="X24" si="234">W24*$D24</f>
        <v>0</v>
      </c>
      <c r="Y24" s="15"/>
      <c r="Z24" s="15">
        <f t="shared" si="7"/>
        <v>0</v>
      </c>
      <c r="AA24" s="15">
        <f t="shared" si="100"/>
        <v>0</v>
      </c>
      <c r="AB24" s="15">
        <f t="shared" si="100"/>
        <v>0</v>
      </c>
      <c r="AC24" s="15"/>
      <c r="AD24" s="15">
        <f t="shared" ref="AD24" si="235">AC24*$D24</f>
        <v>0</v>
      </c>
      <c r="AE24" s="15"/>
      <c r="AF24" s="15">
        <f t="shared" ref="AF24" si="236">AE24*$D24</f>
        <v>0</v>
      </c>
      <c r="AG24" s="15"/>
      <c r="AH24" s="15">
        <f t="shared" si="10"/>
        <v>0</v>
      </c>
      <c r="AI24" s="15">
        <f t="shared" si="101"/>
        <v>0</v>
      </c>
      <c r="AJ24" s="15">
        <f t="shared" si="101"/>
        <v>0</v>
      </c>
      <c r="AK24" s="15"/>
      <c r="AL24" s="15">
        <f t="shared" ref="AL24" si="237">AK24*$D24</f>
        <v>0</v>
      </c>
      <c r="AM24" s="15"/>
      <c r="AN24" s="15">
        <f t="shared" ref="AN24" si="238">AM24*$D24</f>
        <v>0</v>
      </c>
      <c r="AO24" s="15"/>
      <c r="AP24" s="15">
        <f t="shared" si="13"/>
        <v>0</v>
      </c>
      <c r="AQ24" s="15">
        <f t="shared" si="102"/>
        <v>0</v>
      </c>
      <c r="AR24" s="15">
        <f t="shared" si="102"/>
        <v>0</v>
      </c>
      <c r="AS24" s="15"/>
      <c r="AT24" s="15">
        <f t="shared" ref="AT24" si="239">AS24*$D24</f>
        <v>0</v>
      </c>
      <c r="AU24" s="15"/>
      <c r="AV24" s="15">
        <f t="shared" ref="AV24" si="240">AU24*$D24</f>
        <v>0</v>
      </c>
      <c r="AW24" s="15"/>
      <c r="AX24" s="15">
        <f t="shared" si="16"/>
        <v>0</v>
      </c>
      <c r="AY24" s="15">
        <f t="shared" si="103"/>
        <v>0</v>
      </c>
      <c r="AZ24" s="15">
        <f t="shared" si="103"/>
        <v>0</v>
      </c>
      <c r="BA24" s="15"/>
      <c r="BB24" s="15">
        <f t="shared" ref="BB24" si="241">BA24*$D24</f>
        <v>0</v>
      </c>
      <c r="BC24" s="15"/>
      <c r="BD24" s="15">
        <f t="shared" ref="BD24" si="242">BC24*$D24</f>
        <v>0</v>
      </c>
      <c r="BE24" s="15"/>
      <c r="BF24" s="15">
        <f t="shared" si="19"/>
        <v>0</v>
      </c>
      <c r="BG24" s="15">
        <f t="shared" si="104"/>
        <v>0</v>
      </c>
      <c r="BH24" s="15">
        <f t="shared" si="104"/>
        <v>0</v>
      </c>
      <c r="BI24" s="15"/>
      <c r="BJ24" s="15">
        <f t="shared" ref="BJ24" si="243">BI24*$D24</f>
        <v>0</v>
      </c>
      <c r="BK24" s="15"/>
      <c r="BL24" s="15">
        <f t="shared" ref="BL24" si="244">BK24*$D24</f>
        <v>0</v>
      </c>
      <c r="BM24" s="15"/>
      <c r="BN24" s="15">
        <f t="shared" si="22"/>
        <v>0</v>
      </c>
      <c r="BO24" s="15">
        <f t="shared" si="105"/>
        <v>0</v>
      </c>
      <c r="BP24" s="15">
        <f t="shared" si="105"/>
        <v>0</v>
      </c>
      <c r="BQ24" s="15"/>
      <c r="BR24" s="15">
        <f t="shared" ref="BR24" si="245">BQ24*$D24</f>
        <v>0</v>
      </c>
      <c r="BS24" s="15"/>
      <c r="BT24" s="15">
        <f t="shared" ref="BT24" si="246">BS24*$D24</f>
        <v>0</v>
      </c>
      <c r="BU24" s="15"/>
      <c r="BV24" s="15">
        <f t="shared" si="24"/>
        <v>0</v>
      </c>
      <c r="BW24" s="15">
        <f t="shared" si="107"/>
        <v>0</v>
      </c>
      <c r="BX24" s="15">
        <f t="shared" si="107"/>
        <v>0</v>
      </c>
      <c r="BY24" s="15"/>
      <c r="BZ24" s="15">
        <f t="shared" ref="BZ24" si="247">BY24*$D24</f>
        <v>0</v>
      </c>
      <c r="CA24" s="15"/>
      <c r="CB24" s="15">
        <f t="shared" ref="CB24" si="248">CA24*$D24</f>
        <v>0</v>
      </c>
      <c r="CC24" s="15"/>
      <c r="CD24" s="15">
        <f t="shared" si="27"/>
        <v>0</v>
      </c>
      <c r="CE24" s="15">
        <f t="shared" si="108"/>
        <v>0</v>
      </c>
      <c r="CF24" s="15">
        <f t="shared" si="108"/>
        <v>0</v>
      </c>
      <c r="CG24" s="15"/>
      <c r="CH24" s="15">
        <f t="shared" ref="CH24" si="249">CG24*$D24</f>
        <v>0</v>
      </c>
      <c r="CI24" s="15">
        <v>8.92</v>
      </c>
      <c r="CJ24" s="15">
        <f t="shared" ref="CJ24" si="250">CI24*$D24</f>
        <v>1.784</v>
      </c>
      <c r="CK24" s="15"/>
      <c r="CL24" s="15">
        <f t="shared" si="30"/>
        <v>0</v>
      </c>
      <c r="CM24" s="15">
        <f t="shared" si="109"/>
        <v>8.92</v>
      </c>
      <c r="CN24" s="15">
        <f t="shared" si="109"/>
        <v>1.784</v>
      </c>
      <c r="CO24" s="15"/>
      <c r="CP24" s="15">
        <f t="shared" ref="CP24" si="251">CO24*$D24</f>
        <v>0</v>
      </c>
      <c r="CQ24" s="15"/>
      <c r="CR24" s="15">
        <f t="shared" ref="CR24" si="252">CQ24*$D24</f>
        <v>0</v>
      </c>
      <c r="CS24" s="15"/>
      <c r="CT24" s="15">
        <f t="shared" si="33"/>
        <v>0</v>
      </c>
      <c r="CU24" s="15">
        <f t="shared" si="110"/>
        <v>0</v>
      </c>
      <c r="CV24" s="15">
        <f t="shared" si="110"/>
        <v>0</v>
      </c>
      <c r="CW24" s="15"/>
      <c r="CX24" s="15">
        <f t="shared" ref="CX24" si="253">CW24*$D24</f>
        <v>0</v>
      </c>
      <c r="CY24" s="15">
        <v>4.9000000000000004</v>
      </c>
      <c r="CZ24" s="15">
        <f t="shared" ref="CZ24" si="254">CY24*$D24</f>
        <v>0.98000000000000009</v>
      </c>
      <c r="DA24" s="15"/>
      <c r="DB24" s="15">
        <f t="shared" si="36"/>
        <v>0</v>
      </c>
      <c r="DC24" s="15">
        <f t="shared" si="111"/>
        <v>4.9000000000000004</v>
      </c>
      <c r="DD24" s="15">
        <f t="shared" si="111"/>
        <v>0.98000000000000009</v>
      </c>
      <c r="DE24" s="15"/>
      <c r="DF24" s="15">
        <f t="shared" ref="DF24" si="255">DE24*$D24</f>
        <v>0</v>
      </c>
      <c r="DG24" s="15"/>
      <c r="DH24" s="15">
        <f t="shared" ref="DH24" si="256">DG24*$D24</f>
        <v>0</v>
      </c>
      <c r="DI24" s="15"/>
      <c r="DJ24" s="15">
        <f t="shared" si="39"/>
        <v>0</v>
      </c>
      <c r="DK24" s="15">
        <f t="shared" si="112"/>
        <v>0</v>
      </c>
      <c r="DL24" s="15">
        <f t="shared" si="112"/>
        <v>0</v>
      </c>
      <c r="DM24" s="15"/>
      <c r="DN24" s="15">
        <f t="shared" ref="DN24" si="257">DM24*$D24</f>
        <v>0</v>
      </c>
      <c r="DO24" s="15"/>
      <c r="DP24" s="15">
        <f t="shared" ref="DP24" si="258">DO24*$D24</f>
        <v>0</v>
      </c>
      <c r="DQ24" s="15"/>
      <c r="DR24" s="15">
        <f t="shared" si="42"/>
        <v>0</v>
      </c>
      <c r="DS24" s="15">
        <f t="shared" si="113"/>
        <v>0</v>
      </c>
      <c r="DT24" s="15">
        <f t="shared" si="113"/>
        <v>0</v>
      </c>
      <c r="DU24" s="15"/>
      <c r="DV24" s="15">
        <f t="shared" ref="DV24" si="259">DU24*$D24</f>
        <v>0</v>
      </c>
      <c r="DW24" s="15"/>
      <c r="DX24" s="15">
        <f t="shared" ref="DX24" si="260">DW24*$D24</f>
        <v>0</v>
      </c>
      <c r="DY24" s="15"/>
      <c r="DZ24" s="15">
        <f t="shared" si="45"/>
        <v>0</v>
      </c>
      <c r="EA24" s="15">
        <f t="shared" si="114"/>
        <v>0</v>
      </c>
      <c r="EB24" s="15">
        <f t="shared" si="114"/>
        <v>0</v>
      </c>
      <c r="EC24" s="15"/>
      <c r="ED24" s="15">
        <f t="shared" ref="ED24" si="261">EC24*$D24</f>
        <v>0</v>
      </c>
      <c r="EE24" s="15"/>
      <c r="EF24" s="15">
        <f t="shared" ref="EF24" si="262">EE24*$D24</f>
        <v>0</v>
      </c>
      <c r="EG24" s="15"/>
      <c r="EH24" s="15">
        <f t="shared" si="48"/>
        <v>0</v>
      </c>
      <c r="EI24" s="15">
        <f t="shared" si="115"/>
        <v>0</v>
      </c>
      <c r="EJ24" s="15">
        <f t="shared" si="115"/>
        <v>0</v>
      </c>
      <c r="EK24" s="15"/>
      <c r="EL24" s="15">
        <f t="shared" ref="EL24" si="263">EK24*$D24</f>
        <v>0</v>
      </c>
      <c r="EM24" s="15"/>
      <c r="EN24" s="15">
        <f t="shared" ref="EN24" si="264">EM24*$D24</f>
        <v>0</v>
      </c>
      <c r="EO24" s="15"/>
      <c r="EP24" s="15">
        <f t="shared" si="51"/>
        <v>0</v>
      </c>
      <c r="EQ24" s="15">
        <f t="shared" si="116"/>
        <v>0</v>
      </c>
      <c r="ER24" s="15">
        <f t="shared" si="116"/>
        <v>0</v>
      </c>
      <c r="ES24" s="15"/>
      <c r="ET24" s="15">
        <f t="shared" ref="ET24" si="265">ES24*$D24</f>
        <v>0</v>
      </c>
      <c r="EU24" s="15"/>
      <c r="EV24" s="15">
        <f t="shared" ref="EV24" si="266">EU24*$D24</f>
        <v>0</v>
      </c>
      <c r="EW24" s="15"/>
      <c r="EX24" s="15">
        <f t="shared" si="54"/>
        <v>0</v>
      </c>
      <c r="EY24" s="15">
        <f t="shared" si="117"/>
        <v>0</v>
      </c>
      <c r="EZ24" s="15">
        <f t="shared" si="117"/>
        <v>0</v>
      </c>
      <c r="FA24" s="15"/>
      <c r="FB24" s="15">
        <f t="shared" ref="FB24" si="267">FA24*$D24</f>
        <v>0</v>
      </c>
      <c r="FC24" s="15"/>
      <c r="FD24" s="15">
        <f t="shared" ref="FD24" si="268">FC24*$D24</f>
        <v>0</v>
      </c>
      <c r="FE24" s="15"/>
      <c r="FF24" s="15">
        <f t="shared" si="57"/>
        <v>0</v>
      </c>
      <c r="FG24" s="15">
        <f t="shared" si="118"/>
        <v>0</v>
      </c>
      <c r="FH24" s="15">
        <f t="shared" si="118"/>
        <v>0</v>
      </c>
      <c r="FI24" s="15"/>
      <c r="FJ24" s="15">
        <f t="shared" ref="FJ24" si="269">FI24*$D24</f>
        <v>0</v>
      </c>
      <c r="FK24" s="15"/>
      <c r="FL24" s="15">
        <f t="shared" ref="FL24" si="270">FK24*$D24</f>
        <v>0</v>
      </c>
      <c r="FM24" s="15"/>
      <c r="FN24" s="15">
        <f t="shared" si="60"/>
        <v>0</v>
      </c>
      <c r="FO24" s="15">
        <f t="shared" si="119"/>
        <v>0</v>
      </c>
      <c r="FP24" s="15">
        <f t="shared" si="119"/>
        <v>0</v>
      </c>
      <c r="FQ24" s="15"/>
      <c r="FR24" s="15">
        <f t="shared" ref="FR24" si="271">FQ24*$D24</f>
        <v>0</v>
      </c>
      <c r="FS24" s="15"/>
      <c r="FT24" s="15">
        <f t="shared" ref="FT24" si="272">FS24*$D24</f>
        <v>0</v>
      </c>
      <c r="FU24" s="15"/>
      <c r="FV24" s="15">
        <f t="shared" si="63"/>
        <v>0</v>
      </c>
      <c r="FW24" s="15">
        <f t="shared" si="120"/>
        <v>0</v>
      </c>
      <c r="FX24" s="15">
        <f t="shared" si="120"/>
        <v>0</v>
      </c>
      <c r="FY24" s="15">
        <v>8</v>
      </c>
      <c r="FZ24" s="15">
        <f t="shared" ref="FZ24" si="273">FY24*$D24</f>
        <v>1.6</v>
      </c>
      <c r="GA24" s="15"/>
      <c r="GB24" s="15">
        <f t="shared" ref="GB24" si="274">GA24*$D24</f>
        <v>0</v>
      </c>
      <c r="GC24" s="15"/>
      <c r="GD24" s="15">
        <f t="shared" si="66"/>
        <v>0</v>
      </c>
      <c r="GE24" s="15">
        <f t="shared" si="121"/>
        <v>8</v>
      </c>
      <c r="GF24" s="15">
        <f t="shared" si="121"/>
        <v>1.6</v>
      </c>
      <c r="GG24" s="15"/>
      <c r="GH24" s="15">
        <f t="shared" ref="GH24" si="275">GG24*$D24</f>
        <v>0</v>
      </c>
      <c r="GI24" s="15"/>
      <c r="GJ24" s="15">
        <f t="shared" ref="GJ24" si="276">GI24*$D24</f>
        <v>0</v>
      </c>
      <c r="GK24" s="15"/>
      <c r="GL24" s="15">
        <f t="shared" si="69"/>
        <v>0</v>
      </c>
      <c r="GM24" s="15">
        <f t="shared" si="122"/>
        <v>0</v>
      </c>
      <c r="GN24" s="15">
        <f t="shared" si="122"/>
        <v>0</v>
      </c>
      <c r="GO24" s="15"/>
      <c r="GP24" s="15">
        <f t="shared" ref="GP24" si="277">GO24*$D24</f>
        <v>0</v>
      </c>
      <c r="GQ24" s="15"/>
      <c r="GR24" s="15">
        <f t="shared" ref="GR24" si="278">GQ24*$D24</f>
        <v>0</v>
      </c>
      <c r="GS24" s="15"/>
      <c r="GT24" s="15">
        <f t="shared" si="72"/>
        <v>0</v>
      </c>
      <c r="GU24" s="15">
        <f t="shared" si="123"/>
        <v>0</v>
      </c>
      <c r="GV24" s="15">
        <f t="shared" si="123"/>
        <v>0</v>
      </c>
      <c r="GW24" s="15"/>
      <c r="GX24" s="15">
        <f t="shared" ref="GX24" si="279">GW24*$D24</f>
        <v>0</v>
      </c>
      <c r="GY24" s="15"/>
      <c r="GZ24" s="15">
        <f t="shared" ref="GZ24" si="280">GY24*$D24</f>
        <v>0</v>
      </c>
      <c r="HA24" s="15"/>
      <c r="HB24" s="15">
        <f t="shared" si="75"/>
        <v>0</v>
      </c>
      <c r="HC24" s="15">
        <f t="shared" si="124"/>
        <v>0</v>
      </c>
      <c r="HD24" s="15">
        <f t="shared" si="124"/>
        <v>0</v>
      </c>
      <c r="HE24" s="15"/>
      <c r="HF24" s="15">
        <f t="shared" ref="HF24" si="281">HE24*$D24</f>
        <v>0</v>
      </c>
      <c r="HG24" s="15"/>
      <c r="HH24" s="15">
        <f t="shared" ref="HH24" si="282">HG24*$D24</f>
        <v>0</v>
      </c>
      <c r="HI24" s="15"/>
      <c r="HJ24" s="15">
        <f t="shared" si="78"/>
        <v>0</v>
      </c>
      <c r="HK24" s="15">
        <f t="shared" si="125"/>
        <v>0</v>
      </c>
      <c r="HL24" s="15">
        <f t="shared" si="125"/>
        <v>0</v>
      </c>
      <c r="HM24" s="15"/>
      <c r="HN24" s="15">
        <f t="shared" ref="HN24" si="283">HM24*$D24</f>
        <v>0</v>
      </c>
      <c r="HO24" s="15">
        <v>15</v>
      </c>
      <c r="HP24" s="15">
        <f t="shared" ref="HP24" si="284">HO24*$D24</f>
        <v>3</v>
      </c>
      <c r="HQ24" s="15">
        <v>10</v>
      </c>
      <c r="HR24" s="15">
        <f t="shared" si="81"/>
        <v>2</v>
      </c>
      <c r="HS24" s="15">
        <f t="shared" si="126"/>
        <v>25</v>
      </c>
      <c r="HT24" s="15">
        <f t="shared" si="126"/>
        <v>5</v>
      </c>
      <c r="HU24" s="15"/>
      <c r="HV24" s="15">
        <f t="shared" ref="HV24" si="285">HU24*$D24</f>
        <v>0</v>
      </c>
      <c r="HW24" s="15">
        <v>13.1</v>
      </c>
      <c r="HX24" s="15">
        <f t="shared" ref="HX24" si="286">HW24*$D24</f>
        <v>2.62</v>
      </c>
      <c r="HY24" s="15">
        <v>1.2</v>
      </c>
      <c r="HZ24" s="15">
        <f t="shared" si="84"/>
        <v>0.24</v>
      </c>
      <c r="IA24" s="15">
        <f t="shared" si="127"/>
        <v>14.299999999999999</v>
      </c>
      <c r="IB24" s="15">
        <f t="shared" si="127"/>
        <v>2.8600000000000003</v>
      </c>
      <c r="IC24" s="15"/>
      <c r="ID24" s="15">
        <f t="shared" ref="ID24" si="287">IC24*$D24</f>
        <v>0</v>
      </c>
      <c r="IE24" s="15"/>
      <c r="IF24" s="15">
        <f t="shared" ref="IF24" si="288">IE24*$D24</f>
        <v>0</v>
      </c>
      <c r="IG24" s="15"/>
      <c r="IH24" s="15">
        <f t="shared" si="87"/>
        <v>0</v>
      </c>
      <c r="II24" s="15">
        <f t="shared" si="128"/>
        <v>0</v>
      </c>
      <c r="IJ24" s="15">
        <f t="shared" si="128"/>
        <v>0</v>
      </c>
      <c r="IK24" s="15"/>
      <c r="IL24" s="15">
        <f t="shared" ref="IL24" si="289">IK24*$D24</f>
        <v>0</v>
      </c>
      <c r="IM24" s="15"/>
      <c r="IN24" s="15">
        <f t="shared" ref="IN24" si="290">IM24*$D24</f>
        <v>0</v>
      </c>
      <c r="IO24" s="15"/>
      <c r="IP24" s="15">
        <f t="shared" si="90"/>
        <v>0</v>
      </c>
      <c r="IQ24" s="15">
        <f t="shared" si="129"/>
        <v>0</v>
      </c>
      <c r="IR24" s="15">
        <f t="shared" si="129"/>
        <v>0</v>
      </c>
      <c r="IS24" s="15"/>
      <c r="IT24" s="15">
        <f t="shared" ref="IT24" si="291">IS24*$D24</f>
        <v>0</v>
      </c>
      <c r="IU24" s="15"/>
      <c r="IV24" s="15">
        <f t="shared" ref="IV24" si="292">IU24*$D24</f>
        <v>0</v>
      </c>
      <c r="IW24" s="15"/>
      <c r="IX24" s="15">
        <f t="shared" si="93"/>
        <v>0</v>
      </c>
      <c r="IY24" s="15">
        <f t="shared" si="130"/>
        <v>0</v>
      </c>
      <c r="IZ24" s="15">
        <f t="shared" si="130"/>
        <v>0</v>
      </c>
      <c r="JA24" s="15">
        <v>20</v>
      </c>
      <c r="JB24" s="15">
        <f>JA24*$D24</f>
        <v>4</v>
      </c>
      <c r="JC24" s="15">
        <v>10</v>
      </c>
      <c r="JD24" s="15">
        <f t="shared" ref="JD24" si="293">JC24*$D24</f>
        <v>2</v>
      </c>
      <c r="JE24" s="15">
        <v>8.8800000000000008</v>
      </c>
      <c r="JF24" s="15">
        <f t="shared" ref="JF24" si="294">JE24*$D24</f>
        <v>1.7760000000000002</v>
      </c>
      <c r="JG24" s="15">
        <f t="shared" ref="JG24" si="295">JE24+JC24+JA24</f>
        <v>38.880000000000003</v>
      </c>
      <c r="JH24" s="15">
        <f t="shared" ref="JH24" si="296">JF24+JD24+JB24</f>
        <v>7.7759999999999998</v>
      </c>
      <c r="JI24" s="80">
        <f>IS24+IK24+IC24+HU24+HM24+HE24+GW24+GO24+GG24+FY24+FQ24+FI24+FA24+ES24+EK24+EC24+DU24+DM24+DE24+CW24+CO24+CG24+BY24+BQ24+BI24+BA24+AS24+AK24+AC24+U24+M24+E24+JA24</f>
        <v>28</v>
      </c>
      <c r="JJ24" s="80">
        <f>IT24+IL24+ID24+HV24+HN24+HF24+GX24+GP24+GH24+FZ24+FR24+FJ24+FB24+ET24+EL24+ED24+DV24+DN24+DF24+CX24+CP24+CH24+BZ24+BR24+BJ24+BB24+AT24+AL24+AD24+V24+N24+F24+JB24</f>
        <v>5.6</v>
      </c>
      <c r="JK24" s="80">
        <f>IU24+IM24+IE24+HW24+HO24+HG24+GY24+GQ24+GI24+GA24+FS24+FK24+FC24+EU24+EM24+EE24+DW24+DO24+DG24+CY24+CQ24+CI24+CA24+BS24+BK24+BC24+AU24+AM24+AE24+W24+O24+G24+JC24</f>
        <v>51.92</v>
      </c>
      <c r="JL24" s="80">
        <f t="shared" ref="JL24" si="297">IV24+IN24+IF24+HX24+HP24+HH24+GZ24+GR24+GJ24+GB24+FT24+FL24+FD24+EV24+EN24+EF24+DX24+DP24+DH24+CZ24+CR24+CJ24+CB24+BT24+BL24+BD24+AV24+AN24+AF24+X24+P24+H24+JD24</f>
        <v>10.384</v>
      </c>
      <c r="JM24" s="80">
        <f>IW24+IO24+IG24+HY24+HQ24+HI24+HA24+GS24+GK24+GC24+FU24+FM24+FE24+EW24+EO24+EG24+DY24+DQ24+DI24+DA24+CS24+CK24+CC24+BU24+BM24+BE24+AW24+AO24+AG24+Y24+Q24+I24+JE24</f>
        <v>20.079999999999998</v>
      </c>
      <c r="JN24" s="80">
        <f t="shared" ref="JN24" si="298">IX24+IP24+IH24+HZ24+HR24+HJ24+HB24+GT24+GL24+GD24+FV24+FN24+FF24+EX24+EP24+EH24+DZ24+DR24+DJ24+DB24+CT24+CL24+CD24+BV24+BN24+BF24+AX24+AP24+AH24+Z24+R24+J24+JF24</f>
        <v>4.016</v>
      </c>
      <c r="JO24" s="80">
        <f>IY24+IQ24+II24+IA24+HS24+HK24+HC24+GU24+GM24+GE24+FW24+FO24+FG24+EY24+EQ24+EI24+EA24+DS24+DK24+DC24+CU24+CM24+CE24+BW24+BO24+BG24+AY24+AQ24+AI24+AA24+S24+K24+JG24</f>
        <v>100</v>
      </c>
      <c r="JP24" s="80">
        <f t="shared" ref="JP24" si="299">IZ24+IR24+IJ24+IB24+HT24+HL24+HD24+GV24+GN24+GF24+FX24+FP24+FH24+EZ24+ER24+EJ24+EB24+DT24+DL24+DD24+CV24+CN24+CF24+BX24+BP24+BH24+AZ24+AR24+AJ24+AB24+T24+L24+JH24</f>
        <v>20</v>
      </c>
      <c r="JQ24" s="148">
        <v>100</v>
      </c>
      <c r="JR24" s="33">
        <v>20</v>
      </c>
      <c r="JS24" s="108">
        <f t="shared" si="138"/>
        <v>0</v>
      </c>
      <c r="JT24" s="108">
        <f t="shared" si="139"/>
        <v>0</v>
      </c>
    </row>
    <row r="25" spans="1:280" s="32" customFormat="1" ht="21" customHeight="1" x14ac:dyDescent="0.25">
      <c r="A25" s="28"/>
      <c r="B25" s="29" t="s">
        <v>37</v>
      </c>
      <c r="C25" s="28"/>
      <c r="D25" s="156"/>
      <c r="E25" s="30">
        <f>SUM(E24:E24)</f>
        <v>0</v>
      </c>
      <c r="F25" s="30">
        <f t="shared" ref="F25:BQ25" si="300">SUM(F24:F24)</f>
        <v>0</v>
      </c>
      <c r="G25" s="30">
        <f t="shared" si="300"/>
        <v>0</v>
      </c>
      <c r="H25" s="30">
        <f t="shared" si="300"/>
        <v>0</v>
      </c>
      <c r="I25" s="30">
        <f t="shared" si="300"/>
        <v>0</v>
      </c>
      <c r="J25" s="30">
        <f t="shared" si="300"/>
        <v>0</v>
      </c>
      <c r="K25" s="30">
        <f t="shared" si="300"/>
        <v>0</v>
      </c>
      <c r="L25" s="30">
        <f t="shared" si="300"/>
        <v>0</v>
      </c>
      <c r="M25" s="30">
        <f t="shared" si="300"/>
        <v>0</v>
      </c>
      <c r="N25" s="30">
        <f t="shared" si="300"/>
        <v>0</v>
      </c>
      <c r="O25" s="30">
        <f t="shared" si="300"/>
        <v>0</v>
      </c>
      <c r="P25" s="30">
        <f t="shared" si="300"/>
        <v>0</v>
      </c>
      <c r="Q25" s="30">
        <f t="shared" si="300"/>
        <v>0</v>
      </c>
      <c r="R25" s="30">
        <f t="shared" si="300"/>
        <v>0</v>
      </c>
      <c r="S25" s="30">
        <f t="shared" si="300"/>
        <v>0</v>
      </c>
      <c r="T25" s="30">
        <f t="shared" si="300"/>
        <v>0</v>
      </c>
      <c r="U25" s="30">
        <f t="shared" si="300"/>
        <v>0</v>
      </c>
      <c r="V25" s="30">
        <f t="shared" si="300"/>
        <v>0</v>
      </c>
      <c r="W25" s="30">
        <f t="shared" si="300"/>
        <v>0</v>
      </c>
      <c r="X25" s="30">
        <f t="shared" si="300"/>
        <v>0</v>
      </c>
      <c r="Y25" s="30">
        <f t="shared" si="300"/>
        <v>0</v>
      </c>
      <c r="Z25" s="30">
        <f t="shared" si="300"/>
        <v>0</v>
      </c>
      <c r="AA25" s="30">
        <f t="shared" si="300"/>
        <v>0</v>
      </c>
      <c r="AB25" s="30">
        <f t="shared" si="300"/>
        <v>0</v>
      </c>
      <c r="AC25" s="30">
        <f t="shared" si="300"/>
        <v>0</v>
      </c>
      <c r="AD25" s="30">
        <f t="shared" si="300"/>
        <v>0</v>
      </c>
      <c r="AE25" s="30">
        <f t="shared" si="300"/>
        <v>0</v>
      </c>
      <c r="AF25" s="30">
        <f t="shared" si="300"/>
        <v>0</v>
      </c>
      <c r="AG25" s="30">
        <f t="shared" si="300"/>
        <v>0</v>
      </c>
      <c r="AH25" s="30">
        <f t="shared" si="300"/>
        <v>0</v>
      </c>
      <c r="AI25" s="30">
        <f t="shared" si="300"/>
        <v>0</v>
      </c>
      <c r="AJ25" s="30">
        <f t="shared" si="300"/>
        <v>0</v>
      </c>
      <c r="AK25" s="30">
        <f t="shared" si="300"/>
        <v>0</v>
      </c>
      <c r="AL25" s="30">
        <f t="shared" si="300"/>
        <v>0</v>
      </c>
      <c r="AM25" s="30">
        <f t="shared" si="300"/>
        <v>0</v>
      </c>
      <c r="AN25" s="30">
        <f t="shared" si="300"/>
        <v>0</v>
      </c>
      <c r="AO25" s="30">
        <f t="shared" si="300"/>
        <v>0</v>
      </c>
      <c r="AP25" s="30">
        <f t="shared" si="300"/>
        <v>0</v>
      </c>
      <c r="AQ25" s="30">
        <f t="shared" si="300"/>
        <v>0</v>
      </c>
      <c r="AR25" s="30">
        <f t="shared" si="300"/>
        <v>0</v>
      </c>
      <c r="AS25" s="30">
        <f t="shared" si="300"/>
        <v>0</v>
      </c>
      <c r="AT25" s="30">
        <f t="shared" si="300"/>
        <v>0</v>
      </c>
      <c r="AU25" s="30">
        <f t="shared" si="300"/>
        <v>0</v>
      </c>
      <c r="AV25" s="30">
        <f t="shared" si="300"/>
        <v>0</v>
      </c>
      <c r="AW25" s="30">
        <f t="shared" si="300"/>
        <v>0</v>
      </c>
      <c r="AX25" s="30">
        <f t="shared" si="300"/>
        <v>0</v>
      </c>
      <c r="AY25" s="30">
        <f t="shared" si="300"/>
        <v>0</v>
      </c>
      <c r="AZ25" s="30">
        <f t="shared" si="300"/>
        <v>0</v>
      </c>
      <c r="BA25" s="30">
        <f t="shared" si="300"/>
        <v>0</v>
      </c>
      <c r="BB25" s="30">
        <f t="shared" si="300"/>
        <v>0</v>
      </c>
      <c r="BC25" s="30">
        <f t="shared" si="300"/>
        <v>0</v>
      </c>
      <c r="BD25" s="30">
        <f t="shared" si="300"/>
        <v>0</v>
      </c>
      <c r="BE25" s="30">
        <f t="shared" si="300"/>
        <v>0</v>
      </c>
      <c r="BF25" s="30">
        <f t="shared" si="300"/>
        <v>0</v>
      </c>
      <c r="BG25" s="30">
        <f t="shared" si="300"/>
        <v>0</v>
      </c>
      <c r="BH25" s="30">
        <f t="shared" si="300"/>
        <v>0</v>
      </c>
      <c r="BI25" s="30">
        <f t="shared" si="300"/>
        <v>0</v>
      </c>
      <c r="BJ25" s="30">
        <f t="shared" si="300"/>
        <v>0</v>
      </c>
      <c r="BK25" s="30">
        <f t="shared" si="300"/>
        <v>0</v>
      </c>
      <c r="BL25" s="30">
        <f t="shared" si="300"/>
        <v>0</v>
      </c>
      <c r="BM25" s="30">
        <f t="shared" si="300"/>
        <v>0</v>
      </c>
      <c r="BN25" s="30">
        <f t="shared" si="300"/>
        <v>0</v>
      </c>
      <c r="BO25" s="30">
        <f t="shared" si="300"/>
        <v>0</v>
      </c>
      <c r="BP25" s="30">
        <f t="shared" si="300"/>
        <v>0</v>
      </c>
      <c r="BQ25" s="30">
        <f t="shared" si="300"/>
        <v>0</v>
      </c>
      <c r="BR25" s="30">
        <f t="shared" ref="BR25:EC25" si="301">SUM(BR24:BR24)</f>
        <v>0</v>
      </c>
      <c r="BS25" s="30">
        <f t="shared" si="301"/>
        <v>0</v>
      </c>
      <c r="BT25" s="30">
        <f t="shared" si="301"/>
        <v>0</v>
      </c>
      <c r="BU25" s="30">
        <f t="shared" si="301"/>
        <v>0</v>
      </c>
      <c r="BV25" s="30">
        <f t="shared" si="301"/>
        <v>0</v>
      </c>
      <c r="BW25" s="30">
        <f t="shared" si="301"/>
        <v>0</v>
      </c>
      <c r="BX25" s="30">
        <f t="shared" si="301"/>
        <v>0</v>
      </c>
      <c r="BY25" s="30">
        <f t="shared" si="301"/>
        <v>0</v>
      </c>
      <c r="BZ25" s="30">
        <f t="shared" si="301"/>
        <v>0</v>
      </c>
      <c r="CA25" s="30">
        <f t="shared" si="301"/>
        <v>0</v>
      </c>
      <c r="CB25" s="30">
        <f t="shared" si="301"/>
        <v>0</v>
      </c>
      <c r="CC25" s="30">
        <f t="shared" si="301"/>
        <v>0</v>
      </c>
      <c r="CD25" s="30">
        <f t="shared" si="301"/>
        <v>0</v>
      </c>
      <c r="CE25" s="30">
        <f t="shared" si="301"/>
        <v>0</v>
      </c>
      <c r="CF25" s="30">
        <f t="shared" si="301"/>
        <v>0</v>
      </c>
      <c r="CG25" s="30">
        <f t="shared" si="301"/>
        <v>0</v>
      </c>
      <c r="CH25" s="30">
        <f t="shared" si="301"/>
        <v>0</v>
      </c>
      <c r="CI25" s="30">
        <f t="shared" si="301"/>
        <v>8.92</v>
      </c>
      <c r="CJ25" s="30">
        <f t="shared" si="301"/>
        <v>1.784</v>
      </c>
      <c r="CK25" s="30">
        <f t="shared" si="301"/>
        <v>0</v>
      </c>
      <c r="CL25" s="30">
        <f t="shared" si="301"/>
        <v>0</v>
      </c>
      <c r="CM25" s="30">
        <f t="shared" si="301"/>
        <v>8.92</v>
      </c>
      <c r="CN25" s="30">
        <f t="shared" si="301"/>
        <v>1.784</v>
      </c>
      <c r="CO25" s="30">
        <f t="shared" si="301"/>
        <v>0</v>
      </c>
      <c r="CP25" s="30">
        <f t="shared" si="301"/>
        <v>0</v>
      </c>
      <c r="CQ25" s="30">
        <f t="shared" si="301"/>
        <v>0</v>
      </c>
      <c r="CR25" s="30">
        <f t="shared" si="301"/>
        <v>0</v>
      </c>
      <c r="CS25" s="30">
        <f t="shared" si="301"/>
        <v>0</v>
      </c>
      <c r="CT25" s="30">
        <f t="shared" si="301"/>
        <v>0</v>
      </c>
      <c r="CU25" s="30">
        <f t="shared" si="301"/>
        <v>0</v>
      </c>
      <c r="CV25" s="30">
        <f t="shared" si="301"/>
        <v>0</v>
      </c>
      <c r="CW25" s="30">
        <f t="shared" si="301"/>
        <v>0</v>
      </c>
      <c r="CX25" s="30">
        <f t="shared" si="301"/>
        <v>0</v>
      </c>
      <c r="CY25" s="30">
        <f t="shared" si="301"/>
        <v>4.9000000000000004</v>
      </c>
      <c r="CZ25" s="30">
        <f t="shared" si="301"/>
        <v>0.98000000000000009</v>
      </c>
      <c r="DA25" s="30">
        <f t="shared" si="301"/>
        <v>0</v>
      </c>
      <c r="DB25" s="30">
        <f t="shared" si="301"/>
        <v>0</v>
      </c>
      <c r="DC25" s="30">
        <f t="shared" si="301"/>
        <v>4.9000000000000004</v>
      </c>
      <c r="DD25" s="30">
        <f t="shared" si="301"/>
        <v>0.98000000000000009</v>
      </c>
      <c r="DE25" s="30">
        <f t="shared" si="301"/>
        <v>0</v>
      </c>
      <c r="DF25" s="30">
        <f t="shared" si="301"/>
        <v>0</v>
      </c>
      <c r="DG25" s="30">
        <f t="shared" si="301"/>
        <v>0</v>
      </c>
      <c r="DH25" s="30">
        <f t="shared" si="301"/>
        <v>0</v>
      </c>
      <c r="DI25" s="30">
        <f t="shared" si="301"/>
        <v>0</v>
      </c>
      <c r="DJ25" s="30">
        <f t="shared" si="301"/>
        <v>0</v>
      </c>
      <c r="DK25" s="30">
        <f t="shared" si="301"/>
        <v>0</v>
      </c>
      <c r="DL25" s="30">
        <f t="shared" si="301"/>
        <v>0</v>
      </c>
      <c r="DM25" s="30">
        <f t="shared" si="301"/>
        <v>0</v>
      </c>
      <c r="DN25" s="30">
        <f t="shared" si="301"/>
        <v>0</v>
      </c>
      <c r="DO25" s="30">
        <f t="shared" si="301"/>
        <v>0</v>
      </c>
      <c r="DP25" s="30">
        <f t="shared" si="301"/>
        <v>0</v>
      </c>
      <c r="DQ25" s="30">
        <f t="shared" si="301"/>
        <v>0</v>
      </c>
      <c r="DR25" s="30">
        <f t="shared" si="301"/>
        <v>0</v>
      </c>
      <c r="DS25" s="30">
        <f t="shared" si="301"/>
        <v>0</v>
      </c>
      <c r="DT25" s="30">
        <f t="shared" si="301"/>
        <v>0</v>
      </c>
      <c r="DU25" s="30">
        <f t="shared" si="301"/>
        <v>0</v>
      </c>
      <c r="DV25" s="30">
        <f t="shared" si="301"/>
        <v>0</v>
      </c>
      <c r="DW25" s="30">
        <f t="shared" si="301"/>
        <v>0</v>
      </c>
      <c r="DX25" s="30">
        <f t="shared" si="301"/>
        <v>0</v>
      </c>
      <c r="DY25" s="30">
        <f t="shared" si="301"/>
        <v>0</v>
      </c>
      <c r="DZ25" s="30">
        <f t="shared" si="301"/>
        <v>0</v>
      </c>
      <c r="EA25" s="30">
        <f t="shared" si="301"/>
        <v>0</v>
      </c>
      <c r="EB25" s="30">
        <f t="shared" si="301"/>
        <v>0</v>
      </c>
      <c r="EC25" s="30">
        <f t="shared" si="301"/>
        <v>0</v>
      </c>
      <c r="ED25" s="30">
        <f t="shared" ref="ED25:GO25" si="302">SUM(ED24:ED24)</f>
        <v>0</v>
      </c>
      <c r="EE25" s="30">
        <f t="shared" si="302"/>
        <v>0</v>
      </c>
      <c r="EF25" s="30">
        <f t="shared" si="302"/>
        <v>0</v>
      </c>
      <c r="EG25" s="30">
        <f t="shared" si="302"/>
        <v>0</v>
      </c>
      <c r="EH25" s="30">
        <f t="shared" si="302"/>
        <v>0</v>
      </c>
      <c r="EI25" s="30">
        <f t="shared" si="302"/>
        <v>0</v>
      </c>
      <c r="EJ25" s="30">
        <f t="shared" si="302"/>
        <v>0</v>
      </c>
      <c r="EK25" s="30">
        <f t="shared" si="302"/>
        <v>0</v>
      </c>
      <c r="EL25" s="30">
        <f t="shared" si="302"/>
        <v>0</v>
      </c>
      <c r="EM25" s="30">
        <f t="shared" si="302"/>
        <v>0</v>
      </c>
      <c r="EN25" s="30">
        <f t="shared" si="302"/>
        <v>0</v>
      </c>
      <c r="EO25" s="30">
        <f t="shared" si="302"/>
        <v>0</v>
      </c>
      <c r="EP25" s="30">
        <f t="shared" si="302"/>
        <v>0</v>
      </c>
      <c r="EQ25" s="30">
        <f t="shared" si="302"/>
        <v>0</v>
      </c>
      <c r="ER25" s="30">
        <f t="shared" si="302"/>
        <v>0</v>
      </c>
      <c r="ES25" s="30">
        <f t="shared" si="302"/>
        <v>0</v>
      </c>
      <c r="ET25" s="30">
        <f t="shared" si="302"/>
        <v>0</v>
      </c>
      <c r="EU25" s="30">
        <f t="shared" si="302"/>
        <v>0</v>
      </c>
      <c r="EV25" s="30">
        <f t="shared" si="302"/>
        <v>0</v>
      </c>
      <c r="EW25" s="30">
        <f t="shared" si="302"/>
        <v>0</v>
      </c>
      <c r="EX25" s="30">
        <f t="shared" si="302"/>
        <v>0</v>
      </c>
      <c r="EY25" s="30">
        <f t="shared" si="302"/>
        <v>0</v>
      </c>
      <c r="EZ25" s="30">
        <f t="shared" si="302"/>
        <v>0</v>
      </c>
      <c r="FA25" s="30">
        <f t="shared" si="302"/>
        <v>0</v>
      </c>
      <c r="FB25" s="30">
        <f t="shared" si="302"/>
        <v>0</v>
      </c>
      <c r="FC25" s="30">
        <f t="shared" si="302"/>
        <v>0</v>
      </c>
      <c r="FD25" s="30">
        <f t="shared" si="302"/>
        <v>0</v>
      </c>
      <c r="FE25" s="30">
        <f t="shared" si="302"/>
        <v>0</v>
      </c>
      <c r="FF25" s="30">
        <f t="shared" si="302"/>
        <v>0</v>
      </c>
      <c r="FG25" s="30">
        <f t="shared" si="302"/>
        <v>0</v>
      </c>
      <c r="FH25" s="30">
        <f t="shared" si="302"/>
        <v>0</v>
      </c>
      <c r="FI25" s="30">
        <f t="shared" si="302"/>
        <v>0</v>
      </c>
      <c r="FJ25" s="30">
        <f t="shared" si="302"/>
        <v>0</v>
      </c>
      <c r="FK25" s="30">
        <f t="shared" si="302"/>
        <v>0</v>
      </c>
      <c r="FL25" s="30">
        <f t="shared" si="302"/>
        <v>0</v>
      </c>
      <c r="FM25" s="30">
        <f t="shared" si="302"/>
        <v>0</v>
      </c>
      <c r="FN25" s="30">
        <f t="shared" si="302"/>
        <v>0</v>
      </c>
      <c r="FO25" s="30">
        <f t="shared" si="302"/>
        <v>0</v>
      </c>
      <c r="FP25" s="30">
        <f t="shared" si="302"/>
        <v>0</v>
      </c>
      <c r="FQ25" s="30">
        <f t="shared" si="302"/>
        <v>0</v>
      </c>
      <c r="FR25" s="30">
        <f t="shared" si="302"/>
        <v>0</v>
      </c>
      <c r="FS25" s="30">
        <f t="shared" si="302"/>
        <v>0</v>
      </c>
      <c r="FT25" s="30">
        <f t="shared" si="302"/>
        <v>0</v>
      </c>
      <c r="FU25" s="30">
        <f t="shared" si="302"/>
        <v>0</v>
      </c>
      <c r="FV25" s="30">
        <f t="shared" si="302"/>
        <v>0</v>
      </c>
      <c r="FW25" s="30">
        <f t="shared" si="302"/>
        <v>0</v>
      </c>
      <c r="FX25" s="30">
        <f t="shared" si="302"/>
        <v>0</v>
      </c>
      <c r="FY25" s="30">
        <f t="shared" si="302"/>
        <v>8</v>
      </c>
      <c r="FZ25" s="30">
        <f t="shared" si="302"/>
        <v>1.6</v>
      </c>
      <c r="GA25" s="30">
        <f t="shared" si="302"/>
        <v>0</v>
      </c>
      <c r="GB25" s="30">
        <f t="shared" si="302"/>
        <v>0</v>
      </c>
      <c r="GC25" s="30">
        <f t="shared" si="302"/>
        <v>0</v>
      </c>
      <c r="GD25" s="30">
        <f t="shared" si="302"/>
        <v>0</v>
      </c>
      <c r="GE25" s="30">
        <f t="shared" si="302"/>
        <v>8</v>
      </c>
      <c r="GF25" s="30">
        <f t="shared" si="302"/>
        <v>1.6</v>
      </c>
      <c r="GG25" s="30">
        <f t="shared" si="302"/>
        <v>0</v>
      </c>
      <c r="GH25" s="30">
        <f t="shared" si="302"/>
        <v>0</v>
      </c>
      <c r="GI25" s="30">
        <f t="shared" si="302"/>
        <v>0</v>
      </c>
      <c r="GJ25" s="30">
        <f t="shared" si="302"/>
        <v>0</v>
      </c>
      <c r="GK25" s="30">
        <f t="shared" si="302"/>
        <v>0</v>
      </c>
      <c r="GL25" s="30">
        <f t="shared" si="302"/>
        <v>0</v>
      </c>
      <c r="GM25" s="30">
        <f t="shared" si="302"/>
        <v>0</v>
      </c>
      <c r="GN25" s="30">
        <f t="shared" si="302"/>
        <v>0</v>
      </c>
      <c r="GO25" s="30">
        <f t="shared" si="302"/>
        <v>0</v>
      </c>
      <c r="GP25" s="30">
        <f t="shared" ref="GP25:JA25" si="303">SUM(GP24:GP24)</f>
        <v>0</v>
      </c>
      <c r="GQ25" s="30">
        <f t="shared" si="303"/>
        <v>0</v>
      </c>
      <c r="GR25" s="30">
        <f t="shared" si="303"/>
        <v>0</v>
      </c>
      <c r="GS25" s="30">
        <f t="shared" si="303"/>
        <v>0</v>
      </c>
      <c r="GT25" s="30">
        <f t="shared" si="303"/>
        <v>0</v>
      </c>
      <c r="GU25" s="30">
        <f t="shared" si="303"/>
        <v>0</v>
      </c>
      <c r="GV25" s="30">
        <f t="shared" si="303"/>
        <v>0</v>
      </c>
      <c r="GW25" s="30">
        <f t="shared" si="303"/>
        <v>0</v>
      </c>
      <c r="GX25" s="30">
        <f t="shared" si="303"/>
        <v>0</v>
      </c>
      <c r="GY25" s="30">
        <f t="shared" si="303"/>
        <v>0</v>
      </c>
      <c r="GZ25" s="30">
        <f t="shared" si="303"/>
        <v>0</v>
      </c>
      <c r="HA25" s="30">
        <f t="shared" si="303"/>
        <v>0</v>
      </c>
      <c r="HB25" s="30">
        <f t="shared" si="303"/>
        <v>0</v>
      </c>
      <c r="HC25" s="30">
        <f t="shared" si="303"/>
        <v>0</v>
      </c>
      <c r="HD25" s="30">
        <f t="shared" si="303"/>
        <v>0</v>
      </c>
      <c r="HE25" s="30">
        <f t="shared" si="303"/>
        <v>0</v>
      </c>
      <c r="HF25" s="30">
        <f t="shared" si="303"/>
        <v>0</v>
      </c>
      <c r="HG25" s="30">
        <f t="shared" si="303"/>
        <v>0</v>
      </c>
      <c r="HH25" s="30">
        <f t="shared" si="303"/>
        <v>0</v>
      </c>
      <c r="HI25" s="30">
        <f t="shared" si="303"/>
        <v>0</v>
      </c>
      <c r="HJ25" s="30">
        <f t="shared" si="303"/>
        <v>0</v>
      </c>
      <c r="HK25" s="30">
        <f t="shared" si="303"/>
        <v>0</v>
      </c>
      <c r="HL25" s="30">
        <f t="shared" si="303"/>
        <v>0</v>
      </c>
      <c r="HM25" s="30">
        <f t="shared" si="303"/>
        <v>0</v>
      </c>
      <c r="HN25" s="30">
        <f t="shared" si="303"/>
        <v>0</v>
      </c>
      <c r="HO25" s="30">
        <f t="shared" si="303"/>
        <v>15</v>
      </c>
      <c r="HP25" s="30">
        <f t="shared" si="303"/>
        <v>3</v>
      </c>
      <c r="HQ25" s="30">
        <f t="shared" si="303"/>
        <v>10</v>
      </c>
      <c r="HR25" s="30">
        <f t="shared" si="303"/>
        <v>2</v>
      </c>
      <c r="HS25" s="30">
        <f t="shared" si="303"/>
        <v>25</v>
      </c>
      <c r="HT25" s="30">
        <f t="shared" si="303"/>
        <v>5</v>
      </c>
      <c r="HU25" s="30">
        <f t="shared" si="303"/>
        <v>0</v>
      </c>
      <c r="HV25" s="30">
        <f t="shared" si="303"/>
        <v>0</v>
      </c>
      <c r="HW25" s="30">
        <f t="shared" si="303"/>
        <v>13.1</v>
      </c>
      <c r="HX25" s="30">
        <f t="shared" si="303"/>
        <v>2.62</v>
      </c>
      <c r="HY25" s="30">
        <f t="shared" si="303"/>
        <v>1.2</v>
      </c>
      <c r="HZ25" s="30">
        <f t="shared" si="303"/>
        <v>0.24</v>
      </c>
      <c r="IA25" s="30">
        <f t="shared" si="303"/>
        <v>14.299999999999999</v>
      </c>
      <c r="IB25" s="30">
        <f t="shared" si="303"/>
        <v>2.8600000000000003</v>
      </c>
      <c r="IC25" s="30">
        <f t="shared" si="303"/>
        <v>0</v>
      </c>
      <c r="ID25" s="30">
        <f t="shared" si="303"/>
        <v>0</v>
      </c>
      <c r="IE25" s="30">
        <f t="shared" si="303"/>
        <v>0</v>
      </c>
      <c r="IF25" s="30">
        <f t="shared" si="303"/>
        <v>0</v>
      </c>
      <c r="IG25" s="30">
        <f t="shared" si="303"/>
        <v>0</v>
      </c>
      <c r="IH25" s="30">
        <f t="shared" si="303"/>
        <v>0</v>
      </c>
      <c r="II25" s="30">
        <f t="shared" si="303"/>
        <v>0</v>
      </c>
      <c r="IJ25" s="30">
        <f t="shared" si="303"/>
        <v>0</v>
      </c>
      <c r="IK25" s="30">
        <f t="shared" si="303"/>
        <v>0</v>
      </c>
      <c r="IL25" s="30">
        <f t="shared" si="303"/>
        <v>0</v>
      </c>
      <c r="IM25" s="30">
        <f t="shared" si="303"/>
        <v>0</v>
      </c>
      <c r="IN25" s="30">
        <f t="shared" si="303"/>
        <v>0</v>
      </c>
      <c r="IO25" s="30">
        <f t="shared" si="303"/>
        <v>0</v>
      </c>
      <c r="IP25" s="30">
        <f t="shared" si="303"/>
        <v>0</v>
      </c>
      <c r="IQ25" s="30">
        <f t="shared" si="303"/>
        <v>0</v>
      </c>
      <c r="IR25" s="30">
        <f t="shared" si="303"/>
        <v>0</v>
      </c>
      <c r="IS25" s="30">
        <f t="shared" si="303"/>
        <v>0</v>
      </c>
      <c r="IT25" s="30">
        <f t="shared" si="303"/>
        <v>0</v>
      </c>
      <c r="IU25" s="30">
        <f t="shared" si="303"/>
        <v>0</v>
      </c>
      <c r="IV25" s="30">
        <f t="shared" si="303"/>
        <v>0</v>
      </c>
      <c r="IW25" s="30">
        <f t="shared" si="303"/>
        <v>0</v>
      </c>
      <c r="IX25" s="30">
        <f t="shared" si="303"/>
        <v>0</v>
      </c>
      <c r="IY25" s="30">
        <f t="shared" si="303"/>
        <v>0</v>
      </c>
      <c r="IZ25" s="30">
        <f t="shared" si="303"/>
        <v>0</v>
      </c>
      <c r="JA25" s="30">
        <f t="shared" si="303"/>
        <v>20</v>
      </c>
      <c r="JB25" s="30">
        <f t="shared" ref="JB25:JP25" si="304">SUM(JB24:JB24)</f>
        <v>4</v>
      </c>
      <c r="JC25" s="30">
        <f t="shared" si="304"/>
        <v>10</v>
      </c>
      <c r="JD25" s="30">
        <f t="shared" si="304"/>
        <v>2</v>
      </c>
      <c r="JE25" s="30">
        <f t="shared" si="304"/>
        <v>8.8800000000000008</v>
      </c>
      <c r="JF25" s="30">
        <f t="shared" si="304"/>
        <v>1.7760000000000002</v>
      </c>
      <c r="JG25" s="30">
        <f t="shared" si="304"/>
        <v>38.880000000000003</v>
      </c>
      <c r="JH25" s="30">
        <f t="shared" si="304"/>
        <v>7.7759999999999998</v>
      </c>
      <c r="JI25" s="30">
        <f t="shared" si="304"/>
        <v>28</v>
      </c>
      <c r="JJ25" s="30">
        <f>SUM(JJ24:JJ24)</f>
        <v>5.6</v>
      </c>
      <c r="JK25" s="30">
        <f t="shared" si="304"/>
        <v>51.92</v>
      </c>
      <c r="JL25" s="30">
        <f t="shared" si="304"/>
        <v>10.384</v>
      </c>
      <c r="JM25" s="30">
        <f t="shared" si="304"/>
        <v>20.079999999999998</v>
      </c>
      <c r="JN25" s="30">
        <f t="shared" si="304"/>
        <v>4.016</v>
      </c>
      <c r="JO25" s="30">
        <f t="shared" si="304"/>
        <v>100</v>
      </c>
      <c r="JP25" s="30">
        <f t="shared" si="304"/>
        <v>20</v>
      </c>
      <c r="JQ25" s="148">
        <v>100</v>
      </c>
      <c r="JR25" s="33">
        <v>20</v>
      </c>
      <c r="JS25" s="108">
        <f t="shared" si="138"/>
        <v>0</v>
      </c>
      <c r="JT25" s="108">
        <f t="shared" si="139"/>
        <v>0</v>
      </c>
    </row>
    <row r="26" spans="1:280" s="35" customFormat="1" ht="21" customHeight="1" x14ac:dyDescent="0.25">
      <c r="A26" s="98" t="s">
        <v>39</v>
      </c>
      <c r="B26" s="97" t="s">
        <v>123</v>
      </c>
      <c r="C26" s="98"/>
      <c r="D26" s="158"/>
      <c r="E26" s="110">
        <f>E25+E22</f>
        <v>0</v>
      </c>
      <c r="F26" s="110">
        <f t="shared" ref="F26:BQ26" si="305">F25+F22</f>
        <v>0</v>
      </c>
      <c r="G26" s="110">
        <f t="shared" si="305"/>
        <v>0</v>
      </c>
      <c r="H26" s="110">
        <f t="shared" si="305"/>
        <v>0</v>
      </c>
      <c r="I26" s="110">
        <f t="shared" si="305"/>
        <v>0</v>
      </c>
      <c r="J26" s="110">
        <f t="shared" si="305"/>
        <v>0</v>
      </c>
      <c r="K26" s="110">
        <f t="shared" si="305"/>
        <v>0</v>
      </c>
      <c r="L26" s="110">
        <f t="shared" si="305"/>
        <v>0</v>
      </c>
      <c r="M26" s="110">
        <f t="shared" si="305"/>
        <v>23.4</v>
      </c>
      <c r="N26" s="110">
        <f t="shared" si="305"/>
        <v>2.90496</v>
      </c>
      <c r="O26" s="110">
        <f t="shared" si="305"/>
        <v>0</v>
      </c>
      <c r="P26" s="110">
        <f t="shared" si="305"/>
        <v>0</v>
      </c>
      <c r="Q26" s="110">
        <f t="shared" si="305"/>
        <v>0</v>
      </c>
      <c r="R26" s="110">
        <f t="shared" si="305"/>
        <v>0</v>
      </c>
      <c r="S26" s="110">
        <f t="shared" si="305"/>
        <v>23.4</v>
      </c>
      <c r="T26" s="110">
        <f t="shared" si="305"/>
        <v>2.90496</v>
      </c>
      <c r="U26" s="110">
        <f t="shared" si="305"/>
        <v>5.79</v>
      </c>
      <c r="V26" s="110">
        <f t="shared" si="305"/>
        <v>0.56973600000000002</v>
      </c>
      <c r="W26" s="110">
        <f t="shared" si="305"/>
        <v>0</v>
      </c>
      <c r="X26" s="110">
        <f t="shared" si="305"/>
        <v>0</v>
      </c>
      <c r="Y26" s="110">
        <f t="shared" si="305"/>
        <v>1.4</v>
      </c>
      <c r="Z26" s="110">
        <f t="shared" si="305"/>
        <v>0.13775999999999999</v>
      </c>
      <c r="AA26" s="110">
        <f t="shared" si="305"/>
        <v>7.1899999999999995</v>
      </c>
      <c r="AB26" s="110">
        <f t="shared" si="305"/>
        <v>0.70749600000000001</v>
      </c>
      <c r="AC26" s="110">
        <f t="shared" si="305"/>
        <v>0</v>
      </c>
      <c r="AD26" s="110">
        <f t="shared" si="305"/>
        <v>0</v>
      </c>
      <c r="AE26" s="110">
        <f t="shared" si="305"/>
        <v>0</v>
      </c>
      <c r="AF26" s="110">
        <f t="shared" si="305"/>
        <v>0</v>
      </c>
      <c r="AG26" s="110">
        <f t="shared" si="305"/>
        <v>0</v>
      </c>
      <c r="AH26" s="110">
        <f t="shared" si="305"/>
        <v>0</v>
      </c>
      <c r="AI26" s="110">
        <f t="shared" si="305"/>
        <v>0</v>
      </c>
      <c r="AJ26" s="110">
        <f t="shared" si="305"/>
        <v>0</v>
      </c>
      <c r="AK26" s="110">
        <f t="shared" si="305"/>
        <v>0</v>
      </c>
      <c r="AL26" s="110">
        <f t="shared" si="305"/>
        <v>0</v>
      </c>
      <c r="AM26" s="110">
        <f t="shared" si="305"/>
        <v>0</v>
      </c>
      <c r="AN26" s="110">
        <f t="shared" si="305"/>
        <v>0</v>
      </c>
      <c r="AO26" s="110">
        <f t="shared" si="305"/>
        <v>0</v>
      </c>
      <c r="AP26" s="110">
        <f t="shared" si="305"/>
        <v>0</v>
      </c>
      <c r="AQ26" s="110">
        <f t="shared" si="305"/>
        <v>0</v>
      </c>
      <c r="AR26" s="110">
        <f t="shared" si="305"/>
        <v>0</v>
      </c>
      <c r="AS26" s="110">
        <f t="shared" si="305"/>
        <v>0</v>
      </c>
      <c r="AT26" s="110">
        <f t="shared" si="305"/>
        <v>0</v>
      </c>
      <c r="AU26" s="110">
        <f t="shared" si="305"/>
        <v>0</v>
      </c>
      <c r="AV26" s="110">
        <f t="shared" si="305"/>
        <v>0</v>
      </c>
      <c r="AW26" s="110">
        <f t="shared" si="305"/>
        <v>0</v>
      </c>
      <c r="AX26" s="110">
        <f t="shared" si="305"/>
        <v>0</v>
      </c>
      <c r="AY26" s="110">
        <f t="shared" si="305"/>
        <v>0</v>
      </c>
      <c r="AZ26" s="110">
        <f t="shared" si="305"/>
        <v>0</v>
      </c>
      <c r="BA26" s="110">
        <f t="shared" si="305"/>
        <v>0</v>
      </c>
      <c r="BB26" s="110">
        <f t="shared" si="305"/>
        <v>0</v>
      </c>
      <c r="BC26" s="110">
        <f t="shared" si="305"/>
        <v>0</v>
      </c>
      <c r="BD26" s="110">
        <f t="shared" si="305"/>
        <v>0</v>
      </c>
      <c r="BE26" s="110">
        <f t="shared" si="305"/>
        <v>0</v>
      </c>
      <c r="BF26" s="110">
        <f t="shared" si="305"/>
        <v>0</v>
      </c>
      <c r="BG26" s="110">
        <f t="shared" si="305"/>
        <v>0</v>
      </c>
      <c r="BH26" s="110">
        <f t="shared" si="305"/>
        <v>0</v>
      </c>
      <c r="BI26" s="110">
        <f t="shared" si="305"/>
        <v>1</v>
      </c>
      <c r="BJ26" s="110">
        <f t="shared" si="305"/>
        <v>0.20735999999999999</v>
      </c>
      <c r="BK26" s="110">
        <f t="shared" si="305"/>
        <v>0</v>
      </c>
      <c r="BL26" s="110">
        <f t="shared" si="305"/>
        <v>0</v>
      </c>
      <c r="BM26" s="110">
        <f t="shared" si="305"/>
        <v>0</v>
      </c>
      <c r="BN26" s="110">
        <f t="shared" si="305"/>
        <v>0</v>
      </c>
      <c r="BO26" s="110">
        <f t="shared" si="305"/>
        <v>1</v>
      </c>
      <c r="BP26" s="110">
        <f t="shared" si="305"/>
        <v>0.20735999999999999</v>
      </c>
      <c r="BQ26" s="110">
        <f t="shared" si="305"/>
        <v>0</v>
      </c>
      <c r="BR26" s="110">
        <f t="shared" ref="BR26:EC26" si="306">BR25+BR22</f>
        <v>0</v>
      </c>
      <c r="BS26" s="110">
        <f t="shared" si="306"/>
        <v>0</v>
      </c>
      <c r="BT26" s="110">
        <f t="shared" si="306"/>
        <v>0</v>
      </c>
      <c r="BU26" s="110">
        <f t="shared" si="306"/>
        <v>0</v>
      </c>
      <c r="BV26" s="110">
        <f t="shared" si="306"/>
        <v>0</v>
      </c>
      <c r="BW26" s="110">
        <f t="shared" si="306"/>
        <v>0</v>
      </c>
      <c r="BX26" s="110">
        <f t="shared" si="306"/>
        <v>0</v>
      </c>
      <c r="BY26" s="110">
        <f t="shared" si="306"/>
        <v>0</v>
      </c>
      <c r="BZ26" s="110">
        <f t="shared" si="306"/>
        <v>0</v>
      </c>
      <c r="CA26" s="110">
        <f t="shared" si="306"/>
        <v>0</v>
      </c>
      <c r="CB26" s="110">
        <f t="shared" si="306"/>
        <v>0</v>
      </c>
      <c r="CC26" s="110">
        <f t="shared" si="306"/>
        <v>0</v>
      </c>
      <c r="CD26" s="110">
        <f t="shared" si="306"/>
        <v>0</v>
      </c>
      <c r="CE26" s="110">
        <f t="shared" si="306"/>
        <v>0</v>
      </c>
      <c r="CF26" s="110">
        <f t="shared" si="306"/>
        <v>0</v>
      </c>
      <c r="CG26" s="110">
        <f t="shared" si="306"/>
        <v>3.95</v>
      </c>
      <c r="CH26" s="110">
        <f t="shared" si="306"/>
        <v>0.38868000000000003</v>
      </c>
      <c r="CI26" s="110">
        <f t="shared" si="306"/>
        <v>10.82</v>
      </c>
      <c r="CJ26" s="110">
        <f t="shared" si="306"/>
        <v>2.0020000000000002</v>
      </c>
      <c r="CK26" s="110">
        <f t="shared" si="306"/>
        <v>0</v>
      </c>
      <c r="CL26" s="110">
        <f t="shared" si="306"/>
        <v>0</v>
      </c>
      <c r="CM26" s="110">
        <f t="shared" si="306"/>
        <v>14.77</v>
      </c>
      <c r="CN26" s="110">
        <f t="shared" si="306"/>
        <v>2.3906800000000001</v>
      </c>
      <c r="CO26" s="110">
        <f t="shared" si="306"/>
        <v>0</v>
      </c>
      <c r="CP26" s="110">
        <f t="shared" si="306"/>
        <v>0</v>
      </c>
      <c r="CQ26" s="110">
        <f t="shared" si="306"/>
        <v>0</v>
      </c>
      <c r="CR26" s="110">
        <f t="shared" si="306"/>
        <v>0</v>
      </c>
      <c r="CS26" s="110">
        <f t="shared" si="306"/>
        <v>0</v>
      </c>
      <c r="CT26" s="110">
        <f t="shared" si="306"/>
        <v>0</v>
      </c>
      <c r="CU26" s="110">
        <f t="shared" si="306"/>
        <v>0</v>
      </c>
      <c r="CV26" s="110">
        <f t="shared" si="306"/>
        <v>0</v>
      </c>
      <c r="CW26" s="110">
        <f t="shared" si="306"/>
        <v>0</v>
      </c>
      <c r="CX26" s="110">
        <f t="shared" si="306"/>
        <v>0</v>
      </c>
      <c r="CY26" s="110">
        <f t="shared" si="306"/>
        <v>4.9000000000000004</v>
      </c>
      <c r="CZ26" s="110">
        <f t="shared" si="306"/>
        <v>0.98000000000000009</v>
      </c>
      <c r="DA26" s="110">
        <f t="shared" si="306"/>
        <v>0</v>
      </c>
      <c r="DB26" s="110">
        <f t="shared" si="306"/>
        <v>0</v>
      </c>
      <c r="DC26" s="110">
        <f t="shared" si="306"/>
        <v>4.9000000000000004</v>
      </c>
      <c r="DD26" s="110">
        <f t="shared" si="306"/>
        <v>0.98000000000000009</v>
      </c>
      <c r="DE26" s="110">
        <f t="shared" si="306"/>
        <v>18.95</v>
      </c>
      <c r="DF26" s="110">
        <f t="shared" si="306"/>
        <v>1.8311999999999999</v>
      </c>
      <c r="DG26" s="110">
        <f t="shared" si="306"/>
        <v>1.8</v>
      </c>
      <c r="DH26" s="110">
        <f t="shared" si="306"/>
        <v>0.23328000000000004</v>
      </c>
      <c r="DI26" s="110">
        <f t="shared" si="306"/>
        <v>0</v>
      </c>
      <c r="DJ26" s="110">
        <f t="shared" si="306"/>
        <v>0</v>
      </c>
      <c r="DK26" s="110">
        <f t="shared" si="306"/>
        <v>20.75</v>
      </c>
      <c r="DL26" s="110">
        <f t="shared" si="306"/>
        <v>2.0644800000000001</v>
      </c>
      <c r="DM26" s="110">
        <f t="shared" si="306"/>
        <v>6.4799999999999995</v>
      </c>
      <c r="DN26" s="110">
        <f t="shared" si="306"/>
        <v>0.68203199999999997</v>
      </c>
      <c r="DO26" s="110">
        <f t="shared" si="306"/>
        <v>0.5</v>
      </c>
      <c r="DP26" s="110">
        <f t="shared" si="306"/>
        <v>4.9200000000000001E-2</v>
      </c>
      <c r="DQ26" s="110">
        <f t="shared" si="306"/>
        <v>0</v>
      </c>
      <c r="DR26" s="110">
        <f t="shared" si="306"/>
        <v>0</v>
      </c>
      <c r="DS26" s="110">
        <f t="shared" si="306"/>
        <v>6.9799999999999995</v>
      </c>
      <c r="DT26" s="110">
        <f t="shared" si="306"/>
        <v>0.73123199999999988</v>
      </c>
      <c r="DU26" s="110">
        <f t="shared" si="306"/>
        <v>0</v>
      </c>
      <c r="DV26" s="110">
        <f t="shared" si="306"/>
        <v>0</v>
      </c>
      <c r="DW26" s="110">
        <f t="shared" si="306"/>
        <v>0</v>
      </c>
      <c r="DX26" s="110">
        <f t="shared" si="306"/>
        <v>0</v>
      </c>
      <c r="DY26" s="110">
        <f t="shared" si="306"/>
        <v>0</v>
      </c>
      <c r="DZ26" s="110">
        <f t="shared" si="306"/>
        <v>0</v>
      </c>
      <c r="EA26" s="110">
        <f t="shared" si="306"/>
        <v>0</v>
      </c>
      <c r="EB26" s="110">
        <f t="shared" si="306"/>
        <v>0</v>
      </c>
      <c r="EC26" s="110">
        <f t="shared" si="306"/>
        <v>0</v>
      </c>
      <c r="ED26" s="110">
        <f t="shared" ref="ED26:GO26" si="307">ED25+ED22</f>
        <v>0</v>
      </c>
      <c r="EE26" s="110">
        <f t="shared" si="307"/>
        <v>0</v>
      </c>
      <c r="EF26" s="110">
        <f t="shared" si="307"/>
        <v>0</v>
      </c>
      <c r="EG26" s="110">
        <f t="shared" si="307"/>
        <v>0</v>
      </c>
      <c r="EH26" s="110">
        <f t="shared" si="307"/>
        <v>0</v>
      </c>
      <c r="EI26" s="110">
        <f t="shared" si="307"/>
        <v>0</v>
      </c>
      <c r="EJ26" s="110">
        <f t="shared" si="307"/>
        <v>0</v>
      </c>
      <c r="EK26" s="110">
        <f t="shared" si="307"/>
        <v>0</v>
      </c>
      <c r="EL26" s="110">
        <f t="shared" si="307"/>
        <v>0</v>
      </c>
      <c r="EM26" s="110">
        <f t="shared" si="307"/>
        <v>0</v>
      </c>
      <c r="EN26" s="110">
        <f t="shared" si="307"/>
        <v>0</v>
      </c>
      <c r="EO26" s="110">
        <f t="shared" si="307"/>
        <v>0</v>
      </c>
      <c r="EP26" s="110">
        <f t="shared" si="307"/>
        <v>0</v>
      </c>
      <c r="EQ26" s="110">
        <f t="shared" si="307"/>
        <v>0</v>
      </c>
      <c r="ER26" s="110">
        <f t="shared" si="307"/>
        <v>0</v>
      </c>
      <c r="ES26" s="110">
        <f t="shared" si="307"/>
        <v>30.5</v>
      </c>
      <c r="ET26" s="110">
        <f t="shared" si="307"/>
        <v>4.3911999999999995</v>
      </c>
      <c r="EU26" s="110">
        <f t="shared" si="307"/>
        <v>0.8</v>
      </c>
      <c r="EV26" s="110">
        <f t="shared" si="307"/>
        <v>7.8720000000000012E-2</v>
      </c>
      <c r="EW26" s="110">
        <f t="shared" si="307"/>
        <v>3</v>
      </c>
      <c r="EX26" s="110">
        <f t="shared" si="307"/>
        <v>0.496</v>
      </c>
      <c r="EY26" s="110">
        <f t="shared" si="307"/>
        <v>34.299999999999997</v>
      </c>
      <c r="EZ26" s="110">
        <f t="shared" si="307"/>
        <v>4.9659200000000006</v>
      </c>
      <c r="FA26" s="110">
        <f t="shared" si="307"/>
        <v>0</v>
      </c>
      <c r="FB26" s="110">
        <f t="shared" si="307"/>
        <v>0</v>
      </c>
      <c r="FC26" s="110">
        <f t="shared" si="307"/>
        <v>0</v>
      </c>
      <c r="FD26" s="110">
        <f t="shared" si="307"/>
        <v>0</v>
      </c>
      <c r="FE26" s="110">
        <f t="shared" si="307"/>
        <v>0</v>
      </c>
      <c r="FF26" s="110">
        <f t="shared" si="307"/>
        <v>0</v>
      </c>
      <c r="FG26" s="110">
        <f t="shared" si="307"/>
        <v>0</v>
      </c>
      <c r="FH26" s="110">
        <f t="shared" si="307"/>
        <v>0</v>
      </c>
      <c r="FI26" s="110">
        <f t="shared" si="307"/>
        <v>0</v>
      </c>
      <c r="FJ26" s="110">
        <f t="shared" si="307"/>
        <v>0</v>
      </c>
      <c r="FK26" s="110">
        <f t="shared" si="307"/>
        <v>0</v>
      </c>
      <c r="FL26" s="110">
        <f t="shared" si="307"/>
        <v>0</v>
      </c>
      <c r="FM26" s="110">
        <f t="shared" si="307"/>
        <v>0</v>
      </c>
      <c r="FN26" s="110">
        <f t="shared" si="307"/>
        <v>0</v>
      </c>
      <c r="FO26" s="110">
        <f t="shared" si="307"/>
        <v>0</v>
      </c>
      <c r="FP26" s="110">
        <f t="shared" si="307"/>
        <v>0</v>
      </c>
      <c r="FQ26" s="110">
        <f t="shared" si="307"/>
        <v>0</v>
      </c>
      <c r="FR26" s="110">
        <f t="shared" si="307"/>
        <v>0</v>
      </c>
      <c r="FS26" s="110">
        <f t="shared" si="307"/>
        <v>0</v>
      </c>
      <c r="FT26" s="110">
        <f t="shared" si="307"/>
        <v>0</v>
      </c>
      <c r="FU26" s="110">
        <f t="shared" si="307"/>
        <v>0</v>
      </c>
      <c r="FV26" s="110">
        <f t="shared" si="307"/>
        <v>0</v>
      </c>
      <c r="FW26" s="110">
        <f t="shared" si="307"/>
        <v>0</v>
      </c>
      <c r="FX26" s="110">
        <f t="shared" si="307"/>
        <v>0</v>
      </c>
      <c r="FY26" s="110">
        <f t="shared" si="307"/>
        <v>8</v>
      </c>
      <c r="FZ26" s="110">
        <f t="shared" si="307"/>
        <v>1.6</v>
      </c>
      <c r="GA26" s="110">
        <f t="shared" si="307"/>
        <v>0</v>
      </c>
      <c r="GB26" s="110">
        <f t="shared" si="307"/>
        <v>0</v>
      </c>
      <c r="GC26" s="110">
        <f t="shared" si="307"/>
        <v>0</v>
      </c>
      <c r="GD26" s="110">
        <f t="shared" si="307"/>
        <v>0</v>
      </c>
      <c r="GE26" s="110">
        <f t="shared" si="307"/>
        <v>8</v>
      </c>
      <c r="GF26" s="110">
        <f t="shared" si="307"/>
        <v>1.6</v>
      </c>
      <c r="GG26" s="110">
        <f t="shared" si="307"/>
        <v>21.8</v>
      </c>
      <c r="GH26" s="110">
        <f t="shared" si="307"/>
        <v>2.7088799999999997</v>
      </c>
      <c r="GI26" s="110">
        <f t="shared" si="307"/>
        <v>3.5</v>
      </c>
      <c r="GJ26" s="110">
        <f t="shared" si="307"/>
        <v>0.49959999999999999</v>
      </c>
      <c r="GK26" s="110">
        <f t="shared" si="307"/>
        <v>2.4</v>
      </c>
      <c r="GL26" s="110">
        <f t="shared" si="307"/>
        <v>0.26719999999999999</v>
      </c>
      <c r="GM26" s="110">
        <f t="shared" si="307"/>
        <v>27.7</v>
      </c>
      <c r="GN26" s="110">
        <f t="shared" si="307"/>
        <v>3.4756800000000001</v>
      </c>
      <c r="GO26" s="110">
        <f t="shared" si="307"/>
        <v>56.4</v>
      </c>
      <c r="GP26" s="110">
        <f t="shared" ref="GP26:JA26" si="308">GP25+GP22</f>
        <v>5.9345599999999994</v>
      </c>
      <c r="GQ26" s="110">
        <f t="shared" si="308"/>
        <v>5</v>
      </c>
      <c r="GR26" s="110">
        <f t="shared" si="308"/>
        <v>0.49199999999999999</v>
      </c>
      <c r="GS26" s="110">
        <f t="shared" si="308"/>
        <v>3.8</v>
      </c>
      <c r="GT26" s="110">
        <f t="shared" si="308"/>
        <v>0.37391999999999997</v>
      </c>
      <c r="GU26" s="110">
        <f t="shared" si="308"/>
        <v>65.199999999999989</v>
      </c>
      <c r="GV26" s="110">
        <f t="shared" si="308"/>
        <v>6.8004799999999994</v>
      </c>
      <c r="GW26" s="110">
        <f t="shared" si="308"/>
        <v>81.599999999999994</v>
      </c>
      <c r="GX26" s="110">
        <f t="shared" si="308"/>
        <v>8.7659520000000004</v>
      </c>
      <c r="GY26" s="110">
        <f t="shared" si="308"/>
        <v>15</v>
      </c>
      <c r="GZ26" s="110">
        <f t="shared" si="308"/>
        <v>1.4712000000000001</v>
      </c>
      <c r="HA26" s="110">
        <f t="shared" si="308"/>
        <v>3</v>
      </c>
      <c r="HB26" s="110">
        <f t="shared" si="308"/>
        <v>0.29520000000000002</v>
      </c>
      <c r="HC26" s="110">
        <f t="shared" si="308"/>
        <v>99.6</v>
      </c>
      <c r="HD26" s="110">
        <f t="shared" si="308"/>
        <v>10.532351999999999</v>
      </c>
      <c r="HE26" s="110">
        <f t="shared" si="308"/>
        <v>0</v>
      </c>
      <c r="HF26" s="110">
        <f t="shared" si="308"/>
        <v>0</v>
      </c>
      <c r="HG26" s="110">
        <f t="shared" si="308"/>
        <v>0</v>
      </c>
      <c r="HH26" s="110">
        <f t="shared" si="308"/>
        <v>0</v>
      </c>
      <c r="HI26" s="110">
        <f t="shared" si="308"/>
        <v>0</v>
      </c>
      <c r="HJ26" s="110">
        <f t="shared" si="308"/>
        <v>0</v>
      </c>
      <c r="HK26" s="110">
        <f t="shared" si="308"/>
        <v>0</v>
      </c>
      <c r="HL26" s="110">
        <f t="shared" si="308"/>
        <v>0</v>
      </c>
      <c r="HM26" s="110">
        <f t="shared" si="308"/>
        <v>0</v>
      </c>
      <c r="HN26" s="110">
        <f t="shared" si="308"/>
        <v>0</v>
      </c>
      <c r="HO26" s="110">
        <f t="shared" si="308"/>
        <v>18</v>
      </c>
      <c r="HP26" s="110">
        <f t="shared" si="308"/>
        <v>3.2951999999999999</v>
      </c>
      <c r="HQ26" s="110">
        <f t="shared" si="308"/>
        <v>10.8</v>
      </c>
      <c r="HR26" s="110">
        <f t="shared" si="308"/>
        <v>2.0787200000000001</v>
      </c>
      <c r="HS26" s="110">
        <f t="shared" si="308"/>
        <v>28.8</v>
      </c>
      <c r="HT26" s="110">
        <f t="shared" si="308"/>
        <v>5.37392</v>
      </c>
      <c r="HU26" s="110">
        <f t="shared" si="308"/>
        <v>4</v>
      </c>
      <c r="HV26" s="110">
        <f t="shared" si="308"/>
        <v>0.49222399999999999</v>
      </c>
      <c r="HW26" s="110">
        <f t="shared" si="308"/>
        <v>14.899999999999999</v>
      </c>
      <c r="HX26" s="110">
        <f t="shared" si="308"/>
        <v>2.84368</v>
      </c>
      <c r="HY26" s="110">
        <f t="shared" si="308"/>
        <v>2.1</v>
      </c>
      <c r="HZ26" s="110">
        <f t="shared" si="308"/>
        <v>0.32855999999999996</v>
      </c>
      <c r="IA26" s="110">
        <f t="shared" si="308"/>
        <v>21</v>
      </c>
      <c r="IB26" s="110">
        <f t="shared" si="308"/>
        <v>3.6644640000000006</v>
      </c>
      <c r="IC26" s="110">
        <f t="shared" si="308"/>
        <v>0</v>
      </c>
      <c r="ID26" s="110">
        <f t="shared" si="308"/>
        <v>0</v>
      </c>
      <c r="IE26" s="110">
        <f t="shared" si="308"/>
        <v>0</v>
      </c>
      <c r="IF26" s="110">
        <f t="shared" si="308"/>
        <v>0</v>
      </c>
      <c r="IG26" s="110">
        <f t="shared" si="308"/>
        <v>0</v>
      </c>
      <c r="IH26" s="110">
        <f t="shared" si="308"/>
        <v>0</v>
      </c>
      <c r="II26" s="110">
        <f t="shared" si="308"/>
        <v>0</v>
      </c>
      <c r="IJ26" s="110">
        <f t="shared" si="308"/>
        <v>0</v>
      </c>
      <c r="IK26" s="110">
        <f t="shared" si="308"/>
        <v>20</v>
      </c>
      <c r="IL26" s="110">
        <f t="shared" si="308"/>
        <v>2.42252</v>
      </c>
      <c r="IM26" s="110">
        <f t="shared" si="308"/>
        <v>4.7</v>
      </c>
      <c r="IN26" s="110">
        <f t="shared" si="308"/>
        <v>0.57443200000000005</v>
      </c>
      <c r="IO26" s="110">
        <f t="shared" si="308"/>
        <v>4</v>
      </c>
      <c r="IP26" s="110">
        <f t="shared" si="308"/>
        <v>0.39119999999999999</v>
      </c>
      <c r="IQ26" s="110">
        <f t="shared" si="308"/>
        <v>28.7</v>
      </c>
      <c r="IR26" s="110">
        <f t="shared" si="308"/>
        <v>3.3881520000000003</v>
      </c>
      <c r="IS26" s="110">
        <f t="shared" si="308"/>
        <v>5</v>
      </c>
      <c r="IT26" s="110">
        <f t="shared" si="308"/>
        <v>0.5696</v>
      </c>
      <c r="IU26" s="110">
        <f t="shared" si="308"/>
        <v>0</v>
      </c>
      <c r="IV26" s="110">
        <f t="shared" si="308"/>
        <v>0</v>
      </c>
      <c r="IW26" s="110">
        <f t="shared" si="308"/>
        <v>1</v>
      </c>
      <c r="IX26" s="110">
        <f>IX25+IX22</f>
        <v>9.8400000000000001E-2</v>
      </c>
      <c r="IY26" s="110">
        <f t="shared" si="308"/>
        <v>6</v>
      </c>
      <c r="IZ26" s="110">
        <f t="shared" si="308"/>
        <v>0.66799999999999993</v>
      </c>
      <c r="JA26" s="110">
        <f t="shared" si="308"/>
        <v>86.570000000000022</v>
      </c>
      <c r="JB26" s="110">
        <f t="shared" ref="JB26:JP26" si="309">JB25+JB22</f>
        <v>14.520082400000001</v>
      </c>
      <c r="JC26" s="110">
        <f t="shared" si="309"/>
        <v>10</v>
      </c>
      <c r="JD26" s="110">
        <f t="shared" si="309"/>
        <v>2</v>
      </c>
      <c r="JE26" s="110">
        <f t="shared" si="309"/>
        <v>8.8800000000000008</v>
      </c>
      <c r="JF26" s="110">
        <f t="shared" si="309"/>
        <v>1.7760000000000002</v>
      </c>
      <c r="JG26" s="110">
        <f t="shared" si="309"/>
        <v>105.45000000000002</v>
      </c>
      <c r="JH26" s="110">
        <f t="shared" si="309"/>
        <v>18.296082400000003</v>
      </c>
      <c r="JI26" s="110">
        <f t="shared" si="309"/>
        <v>373.44000000000005</v>
      </c>
      <c r="JJ26" s="110">
        <f t="shared" si="309"/>
        <v>47.988986400000009</v>
      </c>
      <c r="JK26" s="110">
        <f t="shared" si="309"/>
        <v>89.92</v>
      </c>
      <c r="JL26" s="110">
        <f t="shared" si="309"/>
        <v>14.519312000000001</v>
      </c>
      <c r="JM26" s="110">
        <f t="shared" si="309"/>
        <v>40.379999999999995</v>
      </c>
      <c r="JN26" s="110">
        <f t="shared" si="309"/>
        <v>6.2429600000000001</v>
      </c>
      <c r="JO26" s="110">
        <f>JO25+JO22</f>
        <v>503.74</v>
      </c>
      <c r="JP26" s="110">
        <f t="shared" si="309"/>
        <v>68.751258399999998</v>
      </c>
      <c r="JQ26" s="149">
        <f>JQ25+JQ22</f>
        <v>503.74</v>
      </c>
      <c r="JR26" s="110">
        <f t="shared" ref="JR26" si="310">JR25+JR22</f>
        <v>68.751258399999998</v>
      </c>
      <c r="JS26" s="108">
        <f>JQ26-JO26</f>
        <v>0</v>
      </c>
      <c r="JT26" s="108">
        <f>JR26-JP26</f>
        <v>0</v>
      </c>
    </row>
    <row r="27" spans="1:280" s="9" customFormat="1" ht="27" customHeight="1" x14ac:dyDescent="0.25">
      <c r="A27" s="37">
        <v>3</v>
      </c>
      <c r="B27" s="111" t="s">
        <v>40</v>
      </c>
      <c r="C27" s="112"/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  <c r="IX27" s="102"/>
      <c r="IY27" s="102"/>
      <c r="IZ27" s="102"/>
      <c r="JA27" s="102"/>
      <c r="JB27" s="102"/>
      <c r="JC27" s="102"/>
      <c r="JD27" s="102"/>
      <c r="JE27" s="102"/>
      <c r="JF27" s="102"/>
      <c r="JG27" s="102"/>
      <c r="JH27" s="102"/>
      <c r="JI27" s="102"/>
      <c r="JJ27" s="102"/>
      <c r="JK27" s="102"/>
      <c r="JL27" s="102"/>
      <c r="JM27" s="102"/>
      <c r="JN27" s="102"/>
      <c r="JO27" s="102"/>
      <c r="JP27" s="102"/>
      <c r="JQ27" s="86"/>
      <c r="JR27" s="86"/>
      <c r="JS27" s="108"/>
      <c r="JT27" s="108"/>
    </row>
    <row r="28" spans="1:280" ht="22.5" customHeight="1" x14ac:dyDescent="0.25">
      <c r="A28" s="21" t="s">
        <v>10</v>
      </c>
      <c r="B28" s="24" t="s">
        <v>22</v>
      </c>
      <c r="C28" s="21" t="s">
        <v>23</v>
      </c>
      <c r="D28" s="159">
        <v>3.2800000000000003E-2</v>
      </c>
      <c r="E28" s="16"/>
      <c r="F28" s="16">
        <f t="shared" si="229"/>
        <v>0</v>
      </c>
      <c r="G28" s="16"/>
      <c r="H28" s="16">
        <f t="shared" si="229"/>
        <v>0</v>
      </c>
      <c r="I28" s="16"/>
      <c r="J28" s="16">
        <f t="shared" ref="J28:J32" si="311">I28*$D28</f>
        <v>0</v>
      </c>
      <c r="K28" s="16">
        <f t="shared" si="98"/>
        <v>0</v>
      </c>
      <c r="L28" s="16">
        <f t="shared" si="98"/>
        <v>0</v>
      </c>
      <c r="M28" s="16"/>
      <c r="N28" s="16">
        <f t="shared" ref="N28:N32" si="312">M28*$D28</f>
        <v>0</v>
      </c>
      <c r="O28" s="16"/>
      <c r="P28" s="16">
        <f t="shared" ref="P28:P32" si="313">O28*$D28</f>
        <v>0</v>
      </c>
      <c r="Q28" s="16"/>
      <c r="R28" s="16">
        <f t="shared" si="4"/>
        <v>0</v>
      </c>
      <c r="S28" s="16">
        <f t="shared" si="99"/>
        <v>0</v>
      </c>
      <c r="T28" s="16">
        <f t="shared" si="99"/>
        <v>0</v>
      </c>
      <c r="U28" s="16"/>
      <c r="V28" s="16">
        <f t="shared" ref="V28:V32" si="314">U28*$D28</f>
        <v>0</v>
      </c>
      <c r="W28" s="16"/>
      <c r="X28" s="16">
        <f t="shared" ref="X28:X32" si="315">W28*$D28</f>
        <v>0</v>
      </c>
      <c r="Y28" s="16"/>
      <c r="Z28" s="16">
        <f t="shared" si="7"/>
        <v>0</v>
      </c>
      <c r="AA28" s="16">
        <f t="shared" si="100"/>
        <v>0</v>
      </c>
      <c r="AB28" s="16">
        <f t="shared" si="100"/>
        <v>0</v>
      </c>
      <c r="AC28" s="16"/>
      <c r="AD28" s="16">
        <f t="shared" ref="AD28:AD32" si="316">AC28*$D28</f>
        <v>0</v>
      </c>
      <c r="AE28" s="16"/>
      <c r="AF28" s="16">
        <f t="shared" ref="AF28:AF32" si="317">AE28*$D28</f>
        <v>0</v>
      </c>
      <c r="AG28" s="16"/>
      <c r="AH28" s="16">
        <f t="shared" si="10"/>
        <v>0</v>
      </c>
      <c r="AI28" s="16">
        <f t="shared" si="101"/>
        <v>0</v>
      </c>
      <c r="AJ28" s="16">
        <f t="shared" si="101"/>
        <v>0</v>
      </c>
      <c r="AK28" s="16"/>
      <c r="AL28" s="16">
        <f t="shared" ref="AL28:AL32" si="318">AK28*$D28</f>
        <v>0</v>
      </c>
      <c r="AM28" s="16"/>
      <c r="AN28" s="16">
        <f t="shared" ref="AN28:AN32" si="319">AM28*$D28</f>
        <v>0</v>
      </c>
      <c r="AO28" s="16"/>
      <c r="AP28" s="16">
        <f t="shared" si="13"/>
        <v>0</v>
      </c>
      <c r="AQ28" s="16">
        <f t="shared" si="102"/>
        <v>0</v>
      </c>
      <c r="AR28" s="16">
        <f t="shared" si="102"/>
        <v>0</v>
      </c>
      <c r="AS28" s="16"/>
      <c r="AT28" s="16">
        <f t="shared" ref="AT28:AT32" si="320">AS28*$D28</f>
        <v>0</v>
      </c>
      <c r="AU28" s="16"/>
      <c r="AV28" s="16">
        <f t="shared" ref="AV28:AV32" si="321">AU28*$D28</f>
        <v>0</v>
      </c>
      <c r="AW28" s="16"/>
      <c r="AX28" s="16">
        <f t="shared" si="16"/>
        <v>0</v>
      </c>
      <c r="AY28" s="16">
        <f t="shared" si="103"/>
        <v>0</v>
      </c>
      <c r="AZ28" s="16">
        <f t="shared" si="103"/>
        <v>0</v>
      </c>
      <c r="BA28" s="16"/>
      <c r="BB28" s="16">
        <f t="shared" ref="BB28:BB32" si="322">BA28*$D28</f>
        <v>0</v>
      </c>
      <c r="BC28" s="16"/>
      <c r="BD28" s="16">
        <f t="shared" ref="BD28:BD32" si="323">BC28*$D28</f>
        <v>0</v>
      </c>
      <c r="BE28" s="16"/>
      <c r="BF28" s="16">
        <f t="shared" si="19"/>
        <v>0</v>
      </c>
      <c r="BG28" s="16">
        <f t="shared" si="104"/>
        <v>0</v>
      </c>
      <c r="BH28" s="16">
        <f t="shared" si="104"/>
        <v>0</v>
      </c>
      <c r="BI28" s="16"/>
      <c r="BJ28" s="16">
        <f t="shared" ref="BJ28:BJ32" si="324">BI28*$D28</f>
        <v>0</v>
      </c>
      <c r="BK28" s="16"/>
      <c r="BL28" s="16">
        <f t="shared" ref="BL28:BL32" si="325">BK28*$D28</f>
        <v>0</v>
      </c>
      <c r="BM28" s="16"/>
      <c r="BN28" s="16">
        <f t="shared" si="22"/>
        <v>0</v>
      </c>
      <c r="BO28" s="16">
        <f t="shared" si="105"/>
        <v>0</v>
      </c>
      <c r="BP28" s="16">
        <f t="shared" si="105"/>
        <v>0</v>
      </c>
      <c r="BQ28" s="16"/>
      <c r="BR28" s="16">
        <f t="shared" ref="BR28:BR32" si="326">BQ28*$D28</f>
        <v>0</v>
      </c>
      <c r="BS28" s="16"/>
      <c r="BT28" s="16">
        <f t="shared" ref="BT28:BT32" si="327">BS28*$D28</f>
        <v>0</v>
      </c>
      <c r="BU28" s="16"/>
      <c r="BV28" s="16">
        <f t="shared" si="24"/>
        <v>0</v>
      </c>
      <c r="BW28" s="16">
        <f t="shared" si="107"/>
        <v>0</v>
      </c>
      <c r="BX28" s="16">
        <f t="shared" si="107"/>
        <v>0</v>
      </c>
      <c r="BY28" s="16"/>
      <c r="BZ28" s="16">
        <f t="shared" ref="BZ28:BZ32" si="328">BY28*$D28</f>
        <v>0</v>
      </c>
      <c r="CA28" s="16"/>
      <c r="CB28" s="16">
        <f t="shared" ref="CB28:CB32" si="329">CA28*$D28</f>
        <v>0</v>
      </c>
      <c r="CC28" s="16"/>
      <c r="CD28" s="16">
        <f t="shared" si="27"/>
        <v>0</v>
      </c>
      <c r="CE28" s="16">
        <f t="shared" si="108"/>
        <v>0</v>
      </c>
      <c r="CF28" s="16">
        <f t="shared" si="108"/>
        <v>0</v>
      </c>
      <c r="CG28" s="16"/>
      <c r="CH28" s="16">
        <f t="shared" ref="CH28:CH32" si="330">CG28*$D28</f>
        <v>0</v>
      </c>
      <c r="CI28" s="16"/>
      <c r="CJ28" s="16">
        <f t="shared" ref="CJ28:CJ32" si="331">CI28*$D28</f>
        <v>0</v>
      </c>
      <c r="CK28" s="16"/>
      <c r="CL28" s="16">
        <f t="shared" si="30"/>
        <v>0</v>
      </c>
      <c r="CM28" s="16">
        <f t="shared" si="109"/>
        <v>0</v>
      </c>
      <c r="CN28" s="16">
        <f t="shared" si="109"/>
        <v>0</v>
      </c>
      <c r="CO28" s="16"/>
      <c r="CP28" s="16">
        <f t="shared" ref="CP28:CP32" si="332">CO28*$D28</f>
        <v>0</v>
      </c>
      <c r="CQ28" s="16"/>
      <c r="CR28" s="16">
        <f t="shared" ref="CR28:CR32" si="333">CQ28*$D28</f>
        <v>0</v>
      </c>
      <c r="CS28" s="16"/>
      <c r="CT28" s="16">
        <f t="shared" si="33"/>
        <v>0</v>
      </c>
      <c r="CU28" s="16">
        <f t="shared" si="110"/>
        <v>0</v>
      </c>
      <c r="CV28" s="16">
        <f t="shared" si="110"/>
        <v>0</v>
      </c>
      <c r="CW28" s="16"/>
      <c r="CX28" s="16">
        <f t="shared" ref="CX28:CX32" si="334">CW28*$D28</f>
        <v>0</v>
      </c>
      <c r="CY28" s="16"/>
      <c r="CZ28" s="16">
        <f t="shared" ref="CZ28:CZ32" si="335">CY28*$D28</f>
        <v>0</v>
      </c>
      <c r="DA28" s="16"/>
      <c r="DB28" s="16">
        <f t="shared" si="36"/>
        <v>0</v>
      </c>
      <c r="DC28" s="16">
        <f t="shared" si="111"/>
        <v>0</v>
      </c>
      <c r="DD28" s="16">
        <f t="shared" si="111"/>
        <v>0</v>
      </c>
      <c r="DE28" s="16"/>
      <c r="DF28" s="16">
        <f t="shared" ref="DF28:DF32" si="336">DE28*$D28</f>
        <v>0</v>
      </c>
      <c r="DG28" s="16"/>
      <c r="DH28" s="16">
        <f t="shared" ref="DH28:DH32" si="337">DG28*$D28</f>
        <v>0</v>
      </c>
      <c r="DI28" s="16"/>
      <c r="DJ28" s="16">
        <f t="shared" si="39"/>
        <v>0</v>
      </c>
      <c r="DK28" s="16">
        <f t="shared" si="112"/>
        <v>0</v>
      </c>
      <c r="DL28" s="16">
        <f t="shared" si="112"/>
        <v>0</v>
      </c>
      <c r="DM28" s="16"/>
      <c r="DN28" s="16">
        <f t="shared" ref="DN28:DN32" si="338">DM28*$D28</f>
        <v>0</v>
      </c>
      <c r="DO28" s="16"/>
      <c r="DP28" s="16">
        <f t="shared" ref="DP28:DP32" si="339">DO28*$D28</f>
        <v>0</v>
      </c>
      <c r="DQ28" s="16"/>
      <c r="DR28" s="16">
        <f t="shared" si="42"/>
        <v>0</v>
      </c>
      <c r="DS28" s="16">
        <f t="shared" si="113"/>
        <v>0</v>
      </c>
      <c r="DT28" s="16">
        <f t="shared" si="113"/>
        <v>0</v>
      </c>
      <c r="DU28" s="16"/>
      <c r="DV28" s="16">
        <f t="shared" ref="DV28:DV32" si="340">DU28*$D28</f>
        <v>0</v>
      </c>
      <c r="DW28" s="16"/>
      <c r="DX28" s="16">
        <f t="shared" ref="DX28:DX32" si="341">DW28*$D28</f>
        <v>0</v>
      </c>
      <c r="DY28" s="16"/>
      <c r="DZ28" s="16">
        <f t="shared" si="45"/>
        <v>0</v>
      </c>
      <c r="EA28" s="16">
        <f t="shared" si="114"/>
        <v>0</v>
      </c>
      <c r="EB28" s="16">
        <f t="shared" si="114"/>
        <v>0</v>
      </c>
      <c r="EC28" s="16">
        <v>5</v>
      </c>
      <c r="ED28" s="16">
        <f t="shared" ref="ED28:ED32" si="342">EC28*$D28</f>
        <v>0.16400000000000001</v>
      </c>
      <c r="EE28" s="16">
        <v>3.5</v>
      </c>
      <c r="EF28" s="16">
        <f t="shared" ref="EF28:EF32" si="343">EE28*$D28</f>
        <v>0.11480000000000001</v>
      </c>
      <c r="EG28" s="16">
        <v>2</v>
      </c>
      <c r="EH28" s="16">
        <f t="shared" si="48"/>
        <v>6.5600000000000006E-2</v>
      </c>
      <c r="EI28" s="16">
        <f t="shared" si="115"/>
        <v>10.5</v>
      </c>
      <c r="EJ28" s="16">
        <f t="shared" si="115"/>
        <v>0.34440000000000004</v>
      </c>
      <c r="EK28" s="16"/>
      <c r="EL28" s="16">
        <f t="shared" ref="EL28:EL32" si="344">EK28*$D28</f>
        <v>0</v>
      </c>
      <c r="EM28" s="16"/>
      <c r="EN28" s="16">
        <f t="shared" ref="EN28:EN32" si="345">EM28*$D28</f>
        <v>0</v>
      </c>
      <c r="EO28" s="16"/>
      <c r="EP28" s="16">
        <f t="shared" si="51"/>
        <v>0</v>
      </c>
      <c r="EQ28" s="16">
        <f t="shared" si="116"/>
        <v>0</v>
      </c>
      <c r="ER28" s="16">
        <f t="shared" si="116"/>
        <v>0</v>
      </c>
      <c r="ES28" s="16"/>
      <c r="ET28" s="16">
        <f t="shared" ref="ET28:ET32" si="346">ES28*$D28</f>
        <v>0</v>
      </c>
      <c r="EU28" s="16"/>
      <c r="EV28" s="16">
        <f t="shared" ref="EV28:EV32" si="347">EU28*$D28</f>
        <v>0</v>
      </c>
      <c r="EW28" s="16"/>
      <c r="EX28" s="16">
        <f t="shared" si="54"/>
        <v>0</v>
      </c>
      <c r="EY28" s="16">
        <f t="shared" si="117"/>
        <v>0</v>
      </c>
      <c r="EZ28" s="16">
        <f t="shared" si="117"/>
        <v>0</v>
      </c>
      <c r="FA28" s="16"/>
      <c r="FB28" s="16">
        <f t="shared" ref="FB28:FB32" si="348">FA28*$D28</f>
        <v>0</v>
      </c>
      <c r="FC28" s="16"/>
      <c r="FD28" s="16">
        <f t="shared" ref="FD28:FD32" si="349">FC28*$D28</f>
        <v>0</v>
      </c>
      <c r="FE28" s="16"/>
      <c r="FF28" s="16">
        <f t="shared" si="57"/>
        <v>0</v>
      </c>
      <c r="FG28" s="16">
        <f t="shared" si="118"/>
        <v>0</v>
      </c>
      <c r="FH28" s="16">
        <f t="shared" si="118"/>
        <v>0</v>
      </c>
      <c r="FI28" s="16"/>
      <c r="FJ28" s="16">
        <f t="shared" ref="FJ28:FJ32" si="350">FI28*$D28</f>
        <v>0</v>
      </c>
      <c r="FK28" s="16"/>
      <c r="FL28" s="16">
        <f t="shared" ref="FL28:FL32" si="351">FK28*$D28</f>
        <v>0</v>
      </c>
      <c r="FM28" s="16"/>
      <c r="FN28" s="16">
        <f t="shared" si="60"/>
        <v>0</v>
      </c>
      <c r="FO28" s="16">
        <f t="shared" si="119"/>
        <v>0</v>
      </c>
      <c r="FP28" s="16">
        <f t="shared" si="119"/>
        <v>0</v>
      </c>
      <c r="FQ28" s="16"/>
      <c r="FR28" s="16">
        <f t="shared" ref="FR28:FR32" si="352">FQ28*$D28</f>
        <v>0</v>
      </c>
      <c r="FS28" s="16"/>
      <c r="FT28" s="16">
        <f t="shared" ref="FT28:FT32" si="353">FS28*$D28</f>
        <v>0</v>
      </c>
      <c r="FU28" s="16"/>
      <c r="FV28" s="16">
        <f t="shared" si="63"/>
        <v>0</v>
      </c>
      <c r="FW28" s="16">
        <f t="shared" si="120"/>
        <v>0</v>
      </c>
      <c r="FX28" s="16">
        <f t="shared" si="120"/>
        <v>0</v>
      </c>
      <c r="FY28" s="16"/>
      <c r="FZ28" s="16">
        <f t="shared" ref="FZ28:FZ32" si="354">FY28*$D28</f>
        <v>0</v>
      </c>
      <c r="GA28" s="16"/>
      <c r="GB28" s="16">
        <f t="shared" ref="GB28:GB32" si="355">GA28*$D28</f>
        <v>0</v>
      </c>
      <c r="GC28" s="16"/>
      <c r="GD28" s="16">
        <f t="shared" si="66"/>
        <v>0</v>
      </c>
      <c r="GE28" s="16">
        <f t="shared" si="121"/>
        <v>0</v>
      </c>
      <c r="GF28" s="16">
        <f t="shared" si="121"/>
        <v>0</v>
      </c>
      <c r="GG28" s="16"/>
      <c r="GH28" s="16">
        <f t="shared" ref="GH28:GH32" si="356">GG28*$D28</f>
        <v>0</v>
      </c>
      <c r="GI28" s="16"/>
      <c r="GJ28" s="16">
        <f t="shared" ref="GJ28:GJ32" si="357">GI28*$D28</f>
        <v>0</v>
      </c>
      <c r="GK28" s="16"/>
      <c r="GL28" s="16">
        <f t="shared" si="69"/>
        <v>0</v>
      </c>
      <c r="GM28" s="16">
        <f t="shared" si="122"/>
        <v>0</v>
      </c>
      <c r="GN28" s="16">
        <f t="shared" si="122"/>
        <v>0</v>
      </c>
      <c r="GO28" s="16"/>
      <c r="GP28" s="16">
        <f t="shared" ref="GP28:GP32" si="358">GO28*$D28</f>
        <v>0</v>
      </c>
      <c r="GQ28" s="16"/>
      <c r="GR28" s="16">
        <f t="shared" ref="GR28:GR32" si="359">GQ28*$D28</f>
        <v>0</v>
      </c>
      <c r="GS28" s="16"/>
      <c r="GT28" s="16">
        <f t="shared" si="72"/>
        <v>0</v>
      </c>
      <c r="GU28" s="16">
        <f t="shared" si="123"/>
        <v>0</v>
      </c>
      <c r="GV28" s="16">
        <f t="shared" si="123"/>
        <v>0</v>
      </c>
      <c r="GW28" s="16"/>
      <c r="GX28" s="16">
        <f t="shared" ref="GX28:GX32" si="360">GW28*$D28</f>
        <v>0</v>
      </c>
      <c r="GY28" s="16"/>
      <c r="GZ28" s="16">
        <f t="shared" ref="GZ28:GZ32" si="361">GY28*$D28</f>
        <v>0</v>
      </c>
      <c r="HA28" s="16"/>
      <c r="HB28" s="16">
        <f t="shared" si="75"/>
        <v>0</v>
      </c>
      <c r="HC28" s="16">
        <f t="shared" si="124"/>
        <v>0</v>
      </c>
      <c r="HD28" s="16">
        <f t="shared" si="124"/>
        <v>0</v>
      </c>
      <c r="HE28" s="16"/>
      <c r="HF28" s="16">
        <f t="shared" ref="HF28:HF32" si="362">HE28*$D28</f>
        <v>0</v>
      </c>
      <c r="HG28" s="16"/>
      <c r="HH28" s="16">
        <f t="shared" ref="HH28:HH32" si="363">HG28*$D28</f>
        <v>0</v>
      </c>
      <c r="HI28" s="16"/>
      <c r="HJ28" s="16">
        <f t="shared" si="78"/>
        <v>0</v>
      </c>
      <c r="HK28" s="16">
        <f t="shared" si="125"/>
        <v>0</v>
      </c>
      <c r="HL28" s="16">
        <f t="shared" si="125"/>
        <v>0</v>
      </c>
      <c r="HM28" s="16"/>
      <c r="HN28" s="16">
        <f t="shared" ref="HN28:HN32" si="364">HM28*$D28</f>
        <v>0</v>
      </c>
      <c r="HO28" s="16"/>
      <c r="HP28" s="16">
        <f t="shared" ref="HP28:HP32" si="365">HO28*$D28</f>
        <v>0</v>
      </c>
      <c r="HQ28" s="16"/>
      <c r="HR28" s="16">
        <f t="shared" si="81"/>
        <v>0</v>
      </c>
      <c r="HS28" s="16">
        <f t="shared" si="126"/>
        <v>0</v>
      </c>
      <c r="HT28" s="16">
        <f t="shared" si="126"/>
        <v>0</v>
      </c>
      <c r="HU28" s="16"/>
      <c r="HV28" s="16">
        <f t="shared" ref="HV28:HV32" si="366">HU28*$D28</f>
        <v>0</v>
      </c>
      <c r="HW28" s="16"/>
      <c r="HX28" s="16">
        <f t="shared" ref="HX28:HX32" si="367">HW28*$D28</f>
        <v>0</v>
      </c>
      <c r="HY28" s="16"/>
      <c r="HZ28" s="16">
        <f t="shared" si="84"/>
        <v>0</v>
      </c>
      <c r="IA28" s="16">
        <f t="shared" si="127"/>
        <v>0</v>
      </c>
      <c r="IB28" s="16">
        <f t="shared" si="127"/>
        <v>0</v>
      </c>
      <c r="IC28" s="16"/>
      <c r="ID28" s="16">
        <f t="shared" ref="ID28:ID32" si="368">IC28*$D28</f>
        <v>0</v>
      </c>
      <c r="IE28" s="16"/>
      <c r="IF28" s="16">
        <f t="shared" ref="IF28:IF32" si="369">IE28*$D28</f>
        <v>0</v>
      </c>
      <c r="IG28" s="16"/>
      <c r="IH28" s="16">
        <f t="shared" si="87"/>
        <v>0</v>
      </c>
      <c r="II28" s="16">
        <f t="shared" si="128"/>
        <v>0</v>
      </c>
      <c r="IJ28" s="16">
        <f t="shared" si="128"/>
        <v>0</v>
      </c>
      <c r="IK28" s="16"/>
      <c r="IL28" s="16">
        <f t="shared" ref="IL28:IL32" si="370">IK28*$D28</f>
        <v>0</v>
      </c>
      <c r="IM28" s="16"/>
      <c r="IN28" s="16">
        <f t="shared" ref="IN28:IN32" si="371">IM28*$D28</f>
        <v>0</v>
      </c>
      <c r="IO28" s="16"/>
      <c r="IP28" s="16">
        <f t="shared" si="90"/>
        <v>0</v>
      </c>
      <c r="IQ28" s="16">
        <f t="shared" si="129"/>
        <v>0</v>
      </c>
      <c r="IR28" s="16">
        <f t="shared" si="129"/>
        <v>0</v>
      </c>
      <c r="IS28" s="16">
        <v>3.9</v>
      </c>
      <c r="IT28" s="16">
        <f t="shared" ref="IT28:IT32" si="372">IS28*$D28</f>
        <v>0.12792000000000001</v>
      </c>
      <c r="IU28" s="16"/>
      <c r="IV28" s="16">
        <f t="shared" ref="IV28:IV32" si="373">IU28*$D28</f>
        <v>0</v>
      </c>
      <c r="IW28" s="16"/>
      <c r="IX28" s="16">
        <f t="shared" si="93"/>
        <v>0</v>
      </c>
      <c r="IY28" s="16">
        <f t="shared" si="130"/>
        <v>3.9</v>
      </c>
      <c r="IZ28" s="16">
        <f t="shared" si="130"/>
        <v>0.12792000000000001</v>
      </c>
      <c r="JA28" s="16">
        <v>9.1399999999999988</v>
      </c>
      <c r="JB28" s="16">
        <f t="shared" ref="JB28:JB32" si="374">JA28*$D28</f>
        <v>0.299792</v>
      </c>
      <c r="JC28" s="16"/>
      <c r="JD28" s="16">
        <f t="shared" ref="JD28:JD32" si="375">JC28*$D28</f>
        <v>0</v>
      </c>
      <c r="JE28" s="16"/>
      <c r="JF28" s="16">
        <f t="shared" ref="JF28:JF32" si="376">JE28*$D28</f>
        <v>0</v>
      </c>
      <c r="JG28" s="16">
        <f t="shared" ref="JG28:JG32" si="377">JE28+JC28+JA28</f>
        <v>9.1399999999999988</v>
      </c>
      <c r="JH28" s="16">
        <f t="shared" ref="JH28:JH32" si="378">JF28+JD28+JB28</f>
        <v>0.299792</v>
      </c>
      <c r="JI28" s="80">
        <f t="shared" ref="JI28:JI32" si="379">IS28+IK28+IC28+HU28+HM28+HE28+GW28+GO28+GG28+FY28+FQ28+FI28+FA28+ES28+EK28+EC28+DU28+DM28+DE28+CW28+CO28+CG28+BY28+BQ28+BI28+BA28+AS28+AK28+AC28+U28+M28+E28+JA28</f>
        <v>18.04</v>
      </c>
      <c r="JJ28" s="80">
        <f t="shared" ref="JJ28:JJ32" si="380">IT28+IL28+ID28+HV28+HN28+HF28+GX28+GP28+GH28+FZ28+FR28+FJ28+FB28+ET28+EL28+ED28+DV28+DN28+DF28+CX28+CP28+CH28+BZ28+BR28+BJ28+BB28+AT28+AL28+AD28+V28+N28+F28+JB28</f>
        <v>0.59171200000000002</v>
      </c>
      <c r="JK28" s="80">
        <f t="shared" ref="JK28:JK32" si="381">IU28+IM28+IE28+HW28+HO28+HG28+GY28+GQ28+GI28+GA28+FS28+FK28+FC28+EU28+EM28+EE28+DW28+DO28+DG28+CY28+CQ28+CI28+CA28+BS28+BK28+BC28+AU28+AM28+AE28+W28+O28+G28+JC28</f>
        <v>3.5</v>
      </c>
      <c r="JL28" s="80">
        <f t="shared" ref="JL28:JL32" si="382">IV28+IN28+IF28+HX28+HP28+HH28+GZ28+GR28+GJ28+GB28+FT28+FL28+FD28+EV28+EN28+EF28+DX28+DP28+DH28+CZ28+CR28+CJ28+CB28+BT28+BL28+BD28+AV28+AN28+AF28+X28+P28+H28+JD28</f>
        <v>0.11480000000000001</v>
      </c>
      <c r="JM28" s="80">
        <f t="shared" ref="JM28:JM32" si="383">IW28+IO28+IG28+HY28+HQ28+HI28+HA28+GS28+GK28+GC28+FU28+FM28+FE28+EW28+EO28+EG28+DY28+DQ28+DI28+DA28+CS28+CK28+CC28+BU28+BM28+BE28+AW28+AO28+AG28+Y28+Q28+I28+JE28</f>
        <v>2</v>
      </c>
      <c r="JN28" s="80">
        <f t="shared" ref="JN28:JN32" si="384">IX28+IP28+IH28+HZ28+HR28+HJ28+HB28+GT28+GL28+GD28+FV28+FN28+FF28+EX28+EP28+EH28+DZ28+DR28+DJ28+DB28+CT28+CL28+CD28+BV28+BN28+BF28+AX28+AP28+AH28+Z28+R28+J28+JF28</f>
        <v>6.5600000000000006E-2</v>
      </c>
      <c r="JO28" s="80">
        <f t="shared" ref="JO28:JO32" si="385">IY28+IQ28+II28+IA28+HS28+HK28+HC28+GU28+GM28+GE28+FW28+FO28+FG28+EY28+EQ28+EI28+EA28+DS28+DK28+DC28+CU28+CM28+CE28+BW28+BO28+BG28+AY28+AQ28+AI28+AA28+S28+K28+JG28</f>
        <v>23.54</v>
      </c>
      <c r="JP28" s="80">
        <f t="shared" ref="JP28:JP32" si="386">IZ28+IR28+IJ28+IB28+HT28+HL28+HD28+GV28+GN28+GF28+FX28+FP28+FH28+EZ28+ER28+EJ28+EB28+DT28+DL28+DD28+CV28+CN28+CF28+BX28+BP28+BH28+AZ28+AR28+AJ28+AB28+T28+L28+JH28</f>
        <v>0.77211200000000013</v>
      </c>
      <c r="JQ28" s="88">
        <v>23.54</v>
      </c>
      <c r="JR28" s="88">
        <v>0.77211200000000002</v>
      </c>
      <c r="JS28" s="108">
        <f t="shared" si="138"/>
        <v>0</v>
      </c>
      <c r="JT28" s="108">
        <f t="shared" si="139"/>
        <v>0</v>
      </c>
    </row>
    <row r="29" spans="1:280" ht="22.5" customHeight="1" x14ac:dyDescent="0.25">
      <c r="A29" s="21" t="s">
        <v>13</v>
      </c>
      <c r="B29" s="24" t="s">
        <v>26</v>
      </c>
      <c r="C29" s="21" t="s">
        <v>23</v>
      </c>
      <c r="D29" s="159">
        <v>5.8659999999999997E-2</v>
      </c>
      <c r="E29" s="16"/>
      <c r="F29" s="16">
        <f t="shared" si="229"/>
        <v>0</v>
      </c>
      <c r="G29" s="16"/>
      <c r="H29" s="16">
        <f t="shared" si="229"/>
        <v>0</v>
      </c>
      <c r="I29" s="16"/>
      <c r="J29" s="16">
        <f t="shared" si="311"/>
        <v>0</v>
      </c>
      <c r="K29" s="16">
        <f t="shared" si="98"/>
        <v>0</v>
      </c>
      <c r="L29" s="16">
        <f t="shared" si="98"/>
        <v>0</v>
      </c>
      <c r="M29" s="16"/>
      <c r="N29" s="16">
        <f t="shared" si="312"/>
        <v>0</v>
      </c>
      <c r="O29" s="16"/>
      <c r="P29" s="16">
        <f t="shared" si="313"/>
        <v>0</v>
      </c>
      <c r="Q29" s="16"/>
      <c r="R29" s="16">
        <f t="shared" si="4"/>
        <v>0</v>
      </c>
      <c r="S29" s="16">
        <f t="shared" si="99"/>
        <v>0</v>
      </c>
      <c r="T29" s="16">
        <f t="shared" si="99"/>
        <v>0</v>
      </c>
      <c r="U29" s="16"/>
      <c r="V29" s="16">
        <f t="shared" si="314"/>
        <v>0</v>
      </c>
      <c r="W29" s="16"/>
      <c r="X29" s="16">
        <f t="shared" si="315"/>
        <v>0</v>
      </c>
      <c r="Y29" s="16"/>
      <c r="Z29" s="16">
        <f t="shared" si="7"/>
        <v>0</v>
      </c>
      <c r="AA29" s="16">
        <f t="shared" si="100"/>
        <v>0</v>
      </c>
      <c r="AB29" s="16">
        <f t="shared" si="100"/>
        <v>0</v>
      </c>
      <c r="AC29" s="16"/>
      <c r="AD29" s="16">
        <f t="shared" si="316"/>
        <v>0</v>
      </c>
      <c r="AE29" s="16"/>
      <c r="AF29" s="16">
        <f t="shared" si="317"/>
        <v>0</v>
      </c>
      <c r="AG29" s="16"/>
      <c r="AH29" s="16">
        <f t="shared" si="10"/>
        <v>0</v>
      </c>
      <c r="AI29" s="16">
        <f t="shared" si="101"/>
        <v>0</v>
      </c>
      <c r="AJ29" s="16">
        <f t="shared" si="101"/>
        <v>0</v>
      </c>
      <c r="AK29" s="16"/>
      <c r="AL29" s="16">
        <f t="shared" si="318"/>
        <v>0</v>
      </c>
      <c r="AM29" s="16"/>
      <c r="AN29" s="16">
        <f t="shared" si="319"/>
        <v>0</v>
      </c>
      <c r="AO29" s="16"/>
      <c r="AP29" s="16">
        <f t="shared" si="13"/>
        <v>0</v>
      </c>
      <c r="AQ29" s="16">
        <f t="shared" si="102"/>
        <v>0</v>
      </c>
      <c r="AR29" s="16">
        <f t="shared" si="102"/>
        <v>0</v>
      </c>
      <c r="AS29" s="16"/>
      <c r="AT29" s="16">
        <f t="shared" si="320"/>
        <v>0</v>
      </c>
      <c r="AU29" s="16"/>
      <c r="AV29" s="16">
        <f t="shared" si="321"/>
        <v>0</v>
      </c>
      <c r="AW29" s="16"/>
      <c r="AX29" s="16">
        <f t="shared" si="16"/>
        <v>0</v>
      </c>
      <c r="AY29" s="16">
        <f t="shared" si="103"/>
        <v>0</v>
      </c>
      <c r="AZ29" s="16">
        <f t="shared" si="103"/>
        <v>0</v>
      </c>
      <c r="BA29" s="16"/>
      <c r="BB29" s="16">
        <f t="shared" si="322"/>
        <v>0</v>
      </c>
      <c r="BC29" s="16"/>
      <c r="BD29" s="16">
        <f t="shared" si="323"/>
        <v>0</v>
      </c>
      <c r="BE29" s="16"/>
      <c r="BF29" s="16">
        <f t="shared" si="19"/>
        <v>0</v>
      </c>
      <c r="BG29" s="16">
        <f t="shared" si="104"/>
        <v>0</v>
      </c>
      <c r="BH29" s="16">
        <f t="shared" si="104"/>
        <v>0</v>
      </c>
      <c r="BI29" s="16"/>
      <c r="BJ29" s="16">
        <f t="shared" si="324"/>
        <v>0</v>
      </c>
      <c r="BK29" s="16"/>
      <c r="BL29" s="16">
        <f t="shared" si="325"/>
        <v>0</v>
      </c>
      <c r="BM29" s="16"/>
      <c r="BN29" s="16">
        <f t="shared" si="22"/>
        <v>0</v>
      </c>
      <c r="BO29" s="16">
        <f t="shared" si="105"/>
        <v>0</v>
      </c>
      <c r="BP29" s="16">
        <f t="shared" si="105"/>
        <v>0</v>
      </c>
      <c r="BQ29" s="16"/>
      <c r="BR29" s="16">
        <f t="shared" si="326"/>
        <v>0</v>
      </c>
      <c r="BS29" s="16"/>
      <c r="BT29" s="16">
        <f t="shared" si="327"/>
        <v>0</v>
      </c>
      <c r="BU29" s="16"/>
      <c r="BV29" s="16">
        <f t="shared" si="24"/>
        <v>0</v>
      </c>
      <c r="BW29" s="16">
        <f t="shared" si="107"/>
        <v>0</v>
      </c>
      <c r="BX29" s="16">
        <f t="shared" si="107"/>
        <v>0</v>
      </c>
      <c r="BY29" s="16"/>
      <c r="BZ29" s="16">
        <f t="shared" si="328"/>
        <v>0</v>
      </c>
      <c r="CA29" s="16"/>
      <c r="CB29" s="16">
        <f t="shared" si="329"/>
        <v>0</v>
      </c>
      <c r="CC29" s="16"/>
      <c r="CD29" s="16">
        <f t="shared" si="27"/>
        <v>0</v>
      </c>
      <c r="CE29" s="16">
        <f t="shared" si="108"/>
        <v>0</v>
      </c>
      <c r="CF29" s="16">
        <f t="shared" si="108"/>
        <v>0</v>
      </c>
      <c r="CG29" s="16"/>
      <c r="CH29" s="16">
        <f t="shared" si="330"/>
        <v>0</v>
      </c>
      <c r="CI29" s="16"/>
      <c r="CJ29" s="16">
        <f t="shared" si="331"/>
        <v>0</v>
      </c>
      <c r="CK29" s="16"/>
      <c r="CL29" s="16">
        <f t="shared" si="30"/>
        <v>0</v>
      </c>
      <c r="CM29" s="16">
        <f t="shared" si="109"/>
        <v>0</v>
      </c>
      <c r="CN29" s="16">
        <f t="shared" si="109"/>
        <v>0</v>
      </c>
      <c r="CO29" s="16"/>
      <c r="CP29" s="16">
        <f t="shared" si="332"/>
        <v>0</v>
      </c>
      <c r="CQ29" s="16"/>
      <c r="CR29" s="16">
        <f t="shared" si="333"/>
        <v>0</v>
      </c>
      <c r="CS29" s="16"/>
      <c r="CT29" s="16">
        <f t="shared" si="33"/>
        <v>0</v>
      </c>
      <c r="CU29" s="16">
        <f t="shared" si="110"/>
        <v>0</v>
      </c>
      <c r="CV29" s="16">
        <f t="shared" si="110"/>
        <v>0</v>
      </c>
      <c r="CW29" s="16"/>
      <c r="CX29" s="16">
        <f t="shared" si="334"/>
        <v>0</v>
      </c>
      <c r="CY29" s="16"/>
      <c r="CZ29" s="16">
        <f t="shared" si="335"/>
        <v>0</v>
      </c>
      <c r="DA29" s="16"/>
      <c r="DB29" s="16">
        <f t="shared" si="36"/>
        <v>0</v>
      </c>
      <c r="DC29" s="16">
        <f t="shared" si="111"/>
        <v>0</v>
      </c>
      <c r="DD29" s="16">
        <f t="shared" si="111"/>
        <v>0</v>
      </c>
      <c r="DE29" s="16"/>
      <c r="DF29" s="16">
        <f t="shared" si="336"/>
        <v>0</v>
      </c>
      <c r="DG29" s="16"/>
      <c r="DH29" s="16">
        <f t="shared" si="337"/>
        <v>0</v>
      </c>
      <c r="DI29" s="16"/>
      <c r="DJ29" s="16">
        <f t="shared" si="39"/>
        <v>0</v>
      </c>
      <c r="DK29" s="16">
        <f t="shared" si="112"/>
        <v>0</v>
      </c>
      <c r="DL29" s="16">
        <f t="shared" si="112"/>
        <v>0</v>
      </c>
      <c r="DM29" s="16"/>
      <c r="DN29" s="16">
        <f t="shared" si="338"/>
        <v>0</v>
      </c>
      <c r="DO29" s="16"/>
      <c r="DP29" s="16">
        <f t="shared" si="339"/>
        <v>0</v>
      </c>
      <c r="DQ29" s="16"/>
      <c r="DR29" s="16">
        <f t="shared" si="42"/>
        <v>0</v>
      </c>
      <c r="DS29" s="16">
        <f t="shared" si="113"/>
        <v>0</v>
      </c>
      <c r="DT29" s="16">
        <f t="shared" si="113"/>
        <v>0</v>
      </c>
      <c r="DU29" s="16"/>
      <c r="DV29" s="16">
        <f t="shared" si="340"/>
        <v>0</v>
      </c>
      <c r="DW29" s="16"/>
      <c r="DX29" s="16">
        <f t="shared" si="341"/>
        <v>0</v>
      </c>
      <c r="DY29" s="16"/>
      <c r="DZ29" s="16">
        <f t="shared" si="45"/>
        <v>0</v>
      </c>
      <c r="EA29" s="16">
        <f t="shared" si="114"/>
        <v>0</v>
      </c>
      <c r="EB29" s="16">
        <f t="shared" si="114"/>
        <v>0</v>
      </c>
      <c r="EC29" s="16">
        <v>1</v>
      </c>
      <c r="ED29" s="16">
        <f t="shared" si="342"/>
        <v>5.8659999999999997E-2</v>
      </c>
      <c r="EE29" s="16">
        <v>0.8</v>
      </c>
      <c r="EF29" s="16">
        <f t="shared" si="343"/>
        <v>4.6927999999999997E-2</v>
      </c>
      <c r="EG29" s="16">
        <v>0.5</v>
      </c>
      <c r="EH29" s="16">
        <f t="shared" si="48"/>
        <v>2.9329999999999998E-2</v>
      </c>
      <c r="EI29" s="16">
        <f t="shared" si="115"/>
        <v>2.2999999999999998</v>
      </c>
      <c r="EJ29" s="16">
        <f t="shared" si="115"/>
        <v>0.13491799999999998</v>
      </c>
      <c r="EK29" s="16"/>
      <c r="EL29" s="16">
        <f t="shared" si="344"/>
        <v>0</v>
      </c>
      <c r="EM29" s="16"/>
      <c r="EN29" s="16">
        <f t="shared" si="345"/>
        <v>0</v>
      </c>
      <c r="EO29" s="16"/>
      <c r="EP29" s="16">
        <f t="shared" si="51"/>
        <v>0</v>
      </c>
      <c r="EQ29" s="16">
        <f t="shared" si="116"/>
        <v>0</v>
      </c>
      <c r="ER29" s="16">
        <f t="shared" si="116"/>
        <v>0</v>
      </c>
      <c r="ES29" s="16"/>
      <c r="ET29" s="16">
        <f t="shared" si="346"/>
        <v>0</v>
      </c>
      <c r="EU29" s="16"/>
      <c r="EV29" s="16">
        <f t="shared" si="347"/>
        <v>0</v>
      </c>
      <c r="EW29" s="16"/>
      <c r="EX29" s="16">
        <f t="shared" si="54"/>
        <v>0</v>
      </c>
      <c r="EY29" s="16">
        <f t="shared" si="117"/>
        <v>0</v>
      </c>
      <c r="EZ29" s="16">
        <f t="shared" si="117"/>
        <v>0</v>
      </c>
      <c r="FA29" s="16"/>
      <c r="FB29" s="16">
        <f t="shared" si="348"/>
        <v>0</v>
      </c>
      <c r="FC29" s="16"/>
      <c r="FD29" s="16">
        <f t="shared" si="349"/>
        <v>0</v>
      </c>
      <c r="FE29" s="16"/>
      <c r="FF29" s="16">
        <f t="shared" si="57"/>
        <v>0</v>
      </c>
      <c r="FG29" s="16">
        <f t="shared" si="118"/>
        <v>0</v>
      </c>
      <c r="FH29" s="16">
        <f t="shared" si="118"/>
        <v>0</v>
      </c>
      <c r="FI29" s="16"/>
      <c r="FJ29" s="16">
        <f t="shared" si="350"/>
        <v>0</v>
      </c>
      <c r="FK29" s="16"/>
      <c r="FL29" s="16">
        <f t="shared" si="351"/>
        <v>0</v>
      </c>
      <c r="FM29" s="16"/>
      <c r="FN29" s="16">
        <f t="shared" si="60"/>
        <v>0</v>
      </c>
      <c r="FO29" s="16">
        <f t="shared" si="119"/>
        <v>0</v>
      </c>
      <c r="FP29" s="16">
        <f t="shared" si="119"/>
        <v>0</v>
      </c>
      <c r="FQ29" s="16"/>
      <c r="FR29" s="16">
        <f t="shared" si="352"/>
        <v>0</v>
      </c>
      <c r="FS29" s="16"/>
      <c r="FT29" s="16">
        <f t="shared" si="353"/>
        <v>0</v>
      </c>
      <c r="FU29" s="16"/>
      <c r="FV29" s="16">
        <f t="shared" si="63"/>
        <v>0</v>
      </c>
      <c r="FW29" s="16">
        <f t="shared" si="120"/>
        <v>0</v>
      </c>
      <c r="FX29" s="16">
        <f t="shared" si="120"/>
        <v>0</v>
      </c>
      <c r="FY29" s="16"/>
      <c r="FZ29" s="16">
        <f t="shared" si="354"/>
        <v>0</v>
      </c>
      <c r="GA29" s="16"/>
      <c r="GB29" s="16">
        <f t="shared" si="355"/>
        <v>0</v>
      </c>
      <c r="GC29" s="16"/>
      <c r="GD29" s="16">
        <f t="shared" si="66"/>
        <v>0</v>
      </c>
      <c r="GE29" s="16">
        <f t="shared" si="121"/>
        <v>0</v>
      </c>
      <c r="GF29" s="16">
        <f t="shared" si="121"/>
        <v>0</v>
      </c>
      <c r="GG29" s="16"/>
      <c r="GH29" s="16">
        <f t="shared" si="356"/>
        <v>0</v>
      </c>
      <c r="GI29" s="16"/>
      <c r="GJ29" s="16">
        <f t="shared" si="357"/>
        <v>0</v>
      </c>
      <c r="GK29" s="16"/>
      <c r="GL29" s="16">
        <f t="shared" si="69"/>
        <v>0</v>
      </c>
      <c r="GM29" s="16">
        <f t="shared" si="122"/>
        <v>0</v>
      </c>
      <c r="GN29" s="16">
        <f t="shared" si="122"/>
        <v>0</v>
      </c>
      <c r="GO29" s="16"/>
      <c r="GP29" s="16">
        <f t="shared" si="358"/>
        <v>0</v>
      </c>
      <c r="GQ29" s="16"/>
      <c r="GR29" s="16">
        <f t="shared" si="359"/>
        <v>0</v>
      </c>
      <c r="GS29" s="16"/>
      <c r="GT29" s="16">
        <f t="shared" si="72"/>
        <v>0</v>
      </c>
      <c r="GU29" s="16">
        <f t="shared" si="123"/>
        <v>0</v>
      </c>
      <c r="GV29" s="16">
        <f t="shared" si="123"/>
        <v>0</v>
      </c>
      <c r="GW29" s="16"/>
      <c r="GX29" s="16">
        <f t="shared" si="360"/>
        <v>0</v>
      </c>
      <c r="GY29" s="16"/>
      <c r="GZ29" s="16">
        <f t="shared" si="361"/>
        <v>0</v>
      </c>
      <c r="HA29" s="16"/>
      <c r="HB29" s="16">
        <f t="shared" si="75"/>
        <v>0</v>
      </c>
      <c r="HC29" s="16">
        <f t="shared" si="124"/>
        <v>0</v>
      </c>
      <c r="HD29" s="16">
        <f t="shared" si="124"/>
        <v>0</v>
      </c>
      <c r="HE29" s="16"/>
      <c r="HF29" s="16">
        <f t="shared" si="362"/>
        <v>0</v>
      </c>
      <c r="HG29" s="16"/>
      <c r="HH29" s="16">
        <f t="shared" si="363"/>
        <v>0</v>
      </c>
      <c r="HI29" s="16"/>
      <c r="HJ29" s="16">
        <f t="shared" si="78"/>
        <v>0</v>
      </c>
      <c r="HK29" s="16">
        <f t="shared" si="125"/>
        <v>0</v>
      </c>
      <c r="HL29" s="16">
        <f t="shared" si="125"/>
        <v>0</v>
      </c>
      <c r="HM29" s="16"/>
      <c r="HN29" s="16">
        <f t="shared" si="364"/>
        <v>0</v>
      </c>
      <c r="HO29" s="16"/>
      <c r="HP29" s="16">
        <f t="shared" si="365"/>
        <v>0</v>
      </c>
      <c r="HQ29" s="16"/>
      <c r="HR29" s="16">
        <f t="shared" si="81"/>
        <v>0</v>
      </c>
      <c r="HS29" s="16">
        <f t="shared" si="126"/>
        <v>0</v>
      </c>
      <c r="HT29" s="16">
        <f t="shared" si="126"/>
        <v>0</v>
      </c>
      <c r="HU29" s="16"/>
      <c r="HV29" s="16">
        <f t="shared" si="366"/>
        <v>0</v>
      </c>
      <c r="HW29" s="16"/>
      <c r="HX29" s="16">
        <f t="shared" si="367"/>
        <v>0</v>
      </c>
      <c r="HY29" s="16"/>
      <c r="HZ29" s="16">
        <f t="shared" si="84"/>
        <v>0</v>
      </c>
      <c r="IA29" s="16">
        <f t="shared" si="127"/>
        <v>0</v>
      </c>
      <c r="IB29" s="16">
        <f t="shared" si="127"/>
        <v>0</v>
      </c>
      <c r="IC29" s="16"/>
      <c r="ID29" s="16">
        <f t="shared" si="368"/>
        <v>0</v>
      </c>
      <c r="IE29" s="16"/>
      <c r="IF29" s="16">
        <f t="shared" si="369"/>
        <v>0</v>
      </c>
      <c r="IG29" s="16"/>
      <c r="IH29" s="16">
        <f t="shared" si="87"/>
        <v>0</v>
      </c>
      <c r="II29" s="16">
        <f t="shared" si="128"/>
        <v>0</v>
      </c>
      <c r="IJ29" s="16">
        <f t="shared" si="128"/>
        <v>0</v>
      </c>
      <c r="IK29" s="16"/>
      <c r="IL29" s="16">
        <f t="shared" si="370"/>
        <v>0</v>
      </c>
      <c r="IM29" s="16"/>
      <c r="IN29" s="16">
        <f t="shared" si="371"/>
        <v>0</v>
      </c>
      <c r="IO29" s="16"/>
      <c r="IP29" s="16">
        <f t="shared" si="90"/>
        <v>0</v>
      </c>
      <c r="IQ29" s="16">
        <f t="shared" si="129"/>
        <v>0</v>
      </c>
      <c r="IR29" s="16">
        <f t="shared" si="129"/>
        <v>0</v>
      </c>
      <c r="IS29" s="16">
        <v>3.08</v>
      </c>
      <c r="IT29" s="16">
        <f t="shared" si="372"/>
        <v>0.18067279999999999</v>
      </c>
      <c r="IU29" s="16"/>
      <c r="IV29" s="16">
        <f t="shared" si="373"/>
        <v>0</v>
      </c>
      <c r="IW29" s="16"/>
      <c r="IX29" s="16">
        <f t="shared" si="93"/>
        <v>0</v>
      </c>
      <c r="IY29" s="16">
        <f t="shared" si="130"/>
        <v>3.08</v>
      </c>
      <c r="IZ29" s="16">
        <f t="shared" si="130"/>
        <v>0.18067279999999999</v>
      </c>
      <c r="JA29" s="16">
        <v>1.17</v>
      </c>
      <c r="JB29" s="16">
        <f t="shared" si="374"/>
        <v>6.863219999999999E-2</v>
      </c>
      <c r="JC29" s="16"/>
      <c r="JD29" s="16">
        <f t="shared" si="375"/>
        <v>0</v>
      </c>
      <c r="JE29" s="16"/>
      <c r="JF29" s="16">
        <f t="shared" si="376"/>
        <v>0</v>
      </c>
      <c r="JG29" s="16">
        <f t="shared" si="377"/>
        <v>1.17</v>
      </c>
      <c r="JH29" s="16">
        <f t="shared" si="378"/>
        <v>6.863219999999999E-2</v>
      </c>
      <c r="JI29" s="80">
        <f t="shared" si="379"/>
        <v>5.25</v>
      </c>
      <c r="JJ29" s="80">
        <f t="shared" si="380"/>
        <v>0.30796499999999999</v>
      </c>
      <c r="JK29" s="80">
        <f t="shared" si="381"/>
        <v>0.8</v>
      </c>
      <c r="JL29" s="80">
        <f t="shared" si="382"/>
        <v>4.6927999999999997E-2</v>
      </c>
      <c r="JM29" s="80">
        <f t="shared" si="383"/>
        <v>0.5</v>
      </c>
      <c r="JN29" s="80">
        <f t="shared" si="384"/>
        <v>2.9329999999999998E-2</v>
      </c>
      <c r="JO29" s="80">
        <f t="shared" si="385"/>
        <v>6.55</v>
      </c>
      <c r="JP29" s="80">
        <f t="shared" si="386"/>
        <v>0.38422299999999993</v>
      </c>
      <c r="JQ29" s="88">
        <v>6.55</v>
      </c>
      <c r="JR29" s="88">
        <v>0.38422299999999998</v>
      </c>
      <c r="JS29" s="108">
        <f t="shared" si="138"/>
        <v>0</v>
      </c>
      <c r="JT29" s="108">
        <f t="shared" si="139"/>
        <v>0</v>
      </c>
    </row>
    <row r="30" spans="1:280" ht="22.5" customHeight="1" x14ac:dyDescent="0.25">
      <c r="A30" s="21" t="s">
        <v>38</v>
      </c>
      <c r="B30" s="24" t="s">
        <v>28</v>
      </c>
      <c r="C30" s="21" t="s">
        <v>23</v>
      </c>
      <c r="D30" s="159">
        <v>5.3339999999999999E-2</v>
      </c>
      <c r="E30" s="16"/>
      <c r="F30" s="16">
        <f t="shared" si="229"/>
        <v>0</v>
      </c>
      <c r="G30" s="16"/>
      <c r="H30" s="16">
        <f t="shared" si="229"/>
        <v>0</v>
      </c>
      <c r="I30" s="16"/>
      <c r="J30" s="16">
        <f t="shared" si="311"/>
        <v>0</v>
      </c>
      <c r="K30" s="16">
        <f t="shared" si="98"/>
        <v>0</v>
      </c>
      <c r="L30" s="16">
        <f t="shared" si="98"/>
        <v>0</v>
      </c>
      <c r="M30" s="16"/>
      <c r="N30" s="16">
        <f t="shared" si="312"/>
        <v>0</v>
      </c>
      <c r="O30" s="16"/>
      <c r="P30" s="16">
        <f t="shared" si="313"/>
        <v>0</v>
      </c>
      <c r="Q30" s="16"/>
      <c r="R30" s="16">
        <f t="shared" si="4"/>
        <v>0</v>
      </c>
      <c r="S30" s="16">
        <f t="shared" si="99"/>
        <v>0</v>
      </c>
      <c r="T30" s="16">
        <f t="shared" si="99"/>
        <v>0</v>
      </c>
      <c r="U30" s="16"/>
      <c r="V30" s="16">
        <f t="shared" si="314"/>
        <v>0</v>
      </c>
      <c r="W30" s="16"/>
      <c r="X30" s="16">
        <f t="shared" si="315"/>
        <v>0</v>
      </c>
      <c r="Y30" s="16"/>
      <c r="Z30" s="16">
        <f t="shared" si="7"/>
        <v>0</v>
      </c>
      <c r="AA30" s="16">
        <f t="shared" si="100"/>
        <v>0</v>
      </c>
      <c r="AB30" s="16">
        <f t="shared" si="100"/>
        <v>0</v>
      </c>
      <c r="AC30" s="16"/>
      <c r="AD30" s="16">
        <f t="shared" si="316"/>
        <v>0</v>
      </c>
      <c r="AE30" s="16"/>
      <c r="AF30" s="16">
        <f t="shared" si="317"/>
        <v>0</v>
      </c>
      <c r="AG30" s="16"/>
      <c r="AH30" s="16">
        <f t="shared" si="10"/>
        <v>0</v>
      </c>
      <c r="AI30" s="16">
        <f t="shared" si="101"/>
        <v>0</v>
      </c>
      <c r="AJ30" s="16">
        <f t="shared" si="101"/>
        <v>0</v>
      </c>
      <c r="AK30" s="16"/>
      <c r="AL30" s="16">
        <f t="shared" si="318"/>
        <v>0</v>
      </c>
      <c r="AM30" s="16"/>
      <c r="AN30" s="16">
        <f t="shared" si="319"/>
        <v>0</v>
      </c>
      <c r="AO30" s="16"/>
      <c r="AP30" s="16">
        <f t="shared" si="13"/>
        <v>0</v>
      </c>
      <c r="AQ30" s="16">
        <f t="shared" si="102"/>
        <v>0</v>
      </c>
      <c r="AR30" s="16">
        <f t="shared" si="102"/>
        <v>0</v>
      </c>
      <c r="AS30" s="16"/>
      <c r="AT30" s="16">
        <f t="shared" si="320"/>
        <v>0</v>
      </c>
      <c r="AU30" s="16"/>
      <c r="AV30" s="16">
        <f t="shared" si="321"/>
        <v>0</v>
      </c>
      <c r="AW30" s="16"/>
      <c r="AX30" s="16">
        <f t="shared" si="16"/>
        <v>0</v>
      </c>
      <c r="AY30" s="16">
        <f t="shared" si="103"/>
        <v>0</v>
      </c>
      <c r="AZ30" s="16">
        <f t="shared" si="103"/>
        <v>0</v>
      </c>
      <c r="BA30" s="16"/>
      <c r="BB30" s="16">
        <f t="shared" si="322"/>
        <v>0</v>
      </c>
      <c r="BC30" s="16"/>
      <c r="BD30" s="16">
        <f t="shared" si="323"/>
        <v>0</v>
      </c>
      <c r="BE30" s="16"/>
      <c r="BF30" s="16">
        <f t="shared" si="19"/>
        <v>0</v>
      </c>
      <c r="BG30" s="16">
        <f t="shared" si="104"/>
        <v>0</v>
      </c>
      <c r="BH30" s="16">
        <f t="shared" si="104"/>
        <v>0</v>
      </c>
      <c r="BI30" s="16"/>
      <c r="BJ30" s="16">
        <f t="shared" si="324"/>
        <v>0</v>
      </c>
      <c r="BK30" s="16"/>
      <c r="BL30" s="16">
        <f t="shared" si="325"/>
        <v>0</v>
      </c>
      <c r="BM30" s="16"/>
      <c r="BN30" s="16">
        <f t="shared" si="22"/>
        <v>0</v>
      </c>
      <c r="BO30" s="16">
        <f t="shared" si="105"/>
        <v>0</v>
      </c>
      <c r="BP30" s="16">
        <f t="shared" si="105"/>
        <v>0</v>
      </c>
      <c r="BQ30" s="16"/>
      <c r="BR30" s="16">
        <f t="shared" si="326"/>
        <v>0</v>
      </c>
      <c r="BS30" s="16"/>
      <c r="BT30" s="16">
        <f t="shared" si="327"/>
        <v>0</v>
      </c>
      <c r="BU30" s="16"/>
      <c r="BV30" s="16">
        <f t="shared" si="24"/>
        <v>0</v>
      </c>
      <c r="BW30" s="16">
        <f t="shared" si="107"/>
        <v>0</v>
      </c>
      <c r="BX30" s="16">
        <f t="shared" si="107"/>
        <v>0</v>
      </c>
      <c r="BY30" s="16"/>
      <c r="BZ30" s="16">
        <f t="shared" si="328"/>
        <v>0</v>
      </c>
      <c r="CA30" s="16"/>
      <c r="CB30" s="16">
        <f t="shared" si="329"/>
        <v>0</v>
      </c>
      <c r="CC30" s="16"/>
      <c r="CD30" s="16">
        <f t="shared" si="27"/>
        <v>0</v>
      </c>
      <c r="CE30" s="16">
        <f t="shared" si="108"/>
        <v>0</v>
      </c>
      <c r="CF30" s="16">
        <f t="shared" si="108"/>
        <v>0</v>
      </c>
      <c r="CG30" s="16"/>
      <c r="CH30" s="16">
        <f t="shared" si="330"/>
        <v>0</v>
      </c>
      <c r="CI30" s="16"/>
      <c r="CJ30" s="16">
        <f t="shared" si="331"/>
        <v>0</v>
      </c>
      <c r="CK30" s="16"/>
      <c r="CL30" s="16">
        <f t="shared" si="30"/>
        <v>0</v>
      </c>
      <c r="CM30" s="16">
        <f t="shared" si="109"/>
        <v>0</v>
      </c>
      <c r="CN30" s="16">
        <f t="shared" si="109"/>
        <v>0</v>
      </c>
      <c r="CO30" s="16"/>
      <c r="CP30" s="16">
        <f t="shared" si="332"/>
        <v>0</v>
      </c>
      <c r="CQ30" s="16"/>
      <c r="CR30" s="16">
        <f t="shared" si="333"/>
        <v>0</v>
      </c>
      <c r="CS30" s="16"/>
      <c r="CT30" s="16">
        <f t="shared" si="33"/>
        <v>0</v>
      </c>
      <c r="CU30" s="16">
        <f t="shared" si="110"/>
        <v>0</v>
      </c>
      <c r="CV30" s="16">
        <f t="shared" si="110"/>
        <v>0</v>
      </c>
      <c r="CW30" s="16"/>
      <c r="CX30" s="16">
        <f t="shared" si="334"/>
        <v>0</v>
      </c>
      <c r="CY30" s="16"/>
      <c r="CZ30" s="16">
        <f t="shared" si="335"/>
        <v>0</v>
      </c>
      <c r="DA30" s="16"/>
      <c r="DB30" s="16">
        <f t="shared" si="36"/>
        <v>0</v>
      </c>
      <c r="DC30" s="16">
        <f t="shared" si="111"/>
        <v>0</v>
      </c>
      <c r="DD30" s="16">
        <f t="shared" si="111"/>
        <v>0</v>
      </c>
      <c r="DE30" s="16"/>
      <c r="DF30" s="16">
        <f t="shared" si="336"/>
        <v>0</v>
      </c>
      <c r="DG30" s="16"/>
      <c r="DH30" s="16">
        <f t="shared" si="337"/>
        <v>0</v>
      </c>
      <c r="DI30" s="16"/>
      <c r="DJ30" s="16">
        <f t="shared" si="39"/>
        <v>0</v>
      </c>
      <c r="DK30" s="16">
        <f t="shared" si="112"/>
        <v>0</v>
      </c>
      <c r="DL30" s="16">
        <f t="shared" si="112"/>
        <v>0</v>
      </c>
      <c r="DM30" s="16"/>
      <c r="DN30" s="16">
        <f t="shared" si="338"/>
        <v>0</v>
      </c>
      <c r="DO30" s="16"/>
      <c r="DP30" s="16">
        <f t="shared" si="339"/>
        <v>0</v>
      </c>
      <c r="DQ30" s="16"/>
      <c r="DR30" s="16">
        <f t="shared" si="42"/>
        <v>0</v>
      </c>
      <c r="DS30" s="16">
        <f t="shared" si="113"/>
        <v>0</v>
      </c>
      <c r="DT30" s="16">
        <f t="shared" si="113"/>
        <v>0</v>
      </c>
      <c r="DU30" s="16"/>
      <c r="DV30" s="16">
        <f t="shared" si="340"/>
        <v>0</v>
      </c>
      <c r="DW30" s="16"/>
      <c r="DX30" s="16">
        <f t="shared" si="341"/>
        <v>0</v>
      </c>
      <c r="DY30" s="16"/>
      <c r="DZ30" s="16">
        <f t="shared" si="45"/>
        <v>0</v>
      </c>
      <c r="EA30" s="16">
        <f t="shared" si="114"/>
        <v>0</v>
      </c>
      <c r="EB30" s="16">
        <f t="shared" si="114"/>
        <v>0</v>
      </c>
      <c r="EC30" s="16">
        <v>1</v>
      </c>
      <c r="ED30" s="16">
        <f t="shared" si="342"/>
        <v>5.3339999999999999E-2</v>
      </c>
      <c r="EE30" s="16">
        <v>0.8</v>
      </c>
      <c r="EF30" s="16">
        <f t="shared" si="343"/>
        <v>4.2672000000000002E-2</v>
      </c>
      <c r="EG30" s="16">
        <v>0.5</v>
      </c>
      <c r="EH30" s="16">
        <f t="shared" si="48"/>
        <v>2.6669999999999999E-2</v>
      </c>
      <c r="EI30" s="16">
        <f t="shared" si="115"/>
        <v>2.2999999999999998</v>
      </c>
      <c r="EJ30" s="16">
        <f t="shared" si="115"/>
        <v>0.122682</v>
      </c>
      <c r="EK30" s="16"/>
      <c r="EL30" s="16">
        <f t="shared" si="344"/>
        <v>0</v>
      </c>
      <c r="EM30" s="16"/>
      <c r="EN30" s="16">
        <f t="shared" si="345"/>
        <v>0</v>
      </c>
      <c r="EO30" s="16"/>
      <c r="EP30" s="16">
        <f t="shared" si="51"/>
        <v>0</v>
      </c>
      <c r="EQ30" s="16">
        <f t="shared" si="116"/>
        <v>0</v>
      </c>
      <c r="ER30" s="16">
        <f t="shared" si="116"/>
        <v>0</v>
      </c>
      <c r="ES30" s="16"/>
      <c r="ET30" s="16">
        <f t="shared" si="346"/>
        <v>0</v>
      </c>
      <c r="EU30" s="16"/>
      <c r="EV30" s="16">
        <f t="shared" si="347"/>
        <v>0</v>
      </c>
      <c r="EW30" s="16"/>
      <c r="EX30" s="16">
        <f t="shared" si="54"/>
        <v>0</v>
      </c>
      <c r="EY30" s="16">
        <f t="shared" si="117"/>
        <v>0</v>
      </c>
      <c r="EZ30" s="16">
        <f t="shared" si="117"/>
        <v>0</v>
      </c>
      <c r="FA30" s="16"/>
      <c r="FB30" s="16">
        <f t="shared" si="348"/>
        <v>0</v>
      </c>
      <c r="FC30" s="16"/>
      <c r="FD30" s="16">
        <f t="shared" si="349"/>
        <v>0</v>
      </c>
      <c r="FE30" s="16"/>
      <c r="FF30" s="16">
        <f t="shared" si="57"/>
        <v>0</v>
      </c>
      <c r="FG30" s="16">
        <f t="shared" si="118"/>
        <v>0</v>
      </c>
      <c r="FH30" s="16">
        <f t="shared" si="118"/>
        <v>0</v>
      </c>
      <c r="FI30" s="16"/>
      <c r="FJ30" s="16">
        <f t="shared" si="350"/>
        <v>0</v>
      </c>
      <c r="FK30" s="16"/>
      <c r="FL30" s="16">
        <f t="shared" si="351"/>
        <v>0</v>
      </c>
      <c r="FM30" s="16"/>
      <c r="FN30" s="16">
        <f t="shared" si="60"/>
        <v>0</v>
      </c>
      <c r="FO30" s="16">
        <f t="shared" si="119"/>
        <v>0</v>
      </c>
      <c r="FP30" s="16">
        <f t="shared" si="119"/>
        <v>0</v>
      </c>
      <c r="FQ30" s="16"/>
      <c r="FR30" s="16">
        <f t="shared" si="352"/>
        <v>0</v>
      </c>
      <c r="FS30" s="16"/>
      <c r="FT30" s="16">
        <f t="shared" si="353"/>
        <v>0</v>
      </c>
      <c r="FU30" s="16"/>
      <c r="FV30" s="16">
        <f t="shared" si="63"/>
        <v>0</v>
      </c>
      <c r="FW30" s="16">
        <f t="shared" si="120"/>
        <v>0</v>
      </c>
      <c r="FX30" s="16">
        <f t="shared" si="120"/>
        <v>0</v>
      </c>
      <c r="FY30" s="16"/>
      <c r="FZ30" s="16">
        <f t="shared" si="354"/>
        <v>0</v>
      </c>
      <c r="GA30" s="16"/>
      <c r="GB30" s="16">
        <f t="shared" si="355"/>
        <v>0</v>
      </c>
      <c r="GC30" s="16"/>
      <c r="GD30" s="16">
        <f t="shared" si="66"/>
        <v>0</v>
      </c>
      <c r="GE30" s="16">
        <f t="shared" si="121"/>
        <v>0</v>
      </c>
      <c r="GF30" s="16">
        <f t="shared" si="121"/>
        <v>0</v>
      </c>
      <c r="GG30" s="16"/>
      <c r="GH30" s="16">
        <f t="shared" si="356"/>
        <v>0</v>
      </c>
      <c r="GI30" s="16"/>
      <c r="GJ30" s="16">
        <f t="shared" si="357"/>
        <v>0</v>
      </c>
      <c r="GK30" s="16"/>
      <c r="GL30" s="16">
        <f t="shared" si="69"/>
        <v>0</v>
      </c>
      <c r="GM30" s="16">
        <f t="shared" si="122"/>
        <v>0</v>
      </c>
      <c r="GN30" s="16">
        <f t="shared" si="122"/>
        <v>0</v>
      </c>
      <c r="GO30" s="16"/>
      <c r="GP30" s="16">
        <f t="shared" si="358"/>
        <v>0</v>
      </c>
      <c r="GQ30" s="16"/>
      <c r="GR30" s="16">
        <f t="shared" si="359"/>
        <v>0</v>
      </c>
      <c r="GS30" s="16"/>
      <c r="GT30" s="16">
        <f t="shared" si="72"/>
        <v>0</v>
      </c>
      <c r="GU30" s="16">
        <f t="shared" si="123"/>
        <v>0</v>
      </c>
      <c r="GV30" s="16">
        <f t="shared" si="123"/>
        <v>0</v>
      </c>
      <c r="GW30" s="16"/>
      <c r="GX30" s="16">
        <f t="shared" si="360"/>
        <v>0</v>
      </c>
      <c r="GY30" s="16"/>
      <c r="GZ30" s="16">
        <f t="shared" si="361"/>
        <v>0</v>
      </c>
      <c r="HA30" s="16"/>
      <c r="HB30" s="16">
        <f t="shared" si="75"/>
        <v>0</v>
      </c>
      <c r="HC30" s="16">
        <f t="shared" si="124"/>
        <v>0</v>
      </c>
      <c r="HD30" s="16">
        <f t="shared" si="124"/>
        <v>0</v>
      </c>
      <c r="HE30" s="16"/>
      <c r="HF30" s="16">
        <f t="shared" si="362"/>
        <v>0</v>
      </c>
      <c r="HG30" s="16"/>
      <c r="HH30" s="16">
        <f t="shared" si="363"/>
        <v>0</v>
      </c>
      <c r="HI30" s="16"/>
      <c r="HJ30" s="16">
        <f t="shared" si="78"/>
        <v>0</v>
      </c>
      <c r="HK30" s="16">
        <f t="shared" si="125"/>
        <v>0</v>
      </c>
      <c r="HL30" s="16">
        <f t="shared" si="125"/>
        <v>0</v>
      </c>
      <c r="HM30" s="16"/>
      <c r="HN30" s="16">
        <f t="shared" si="364"/>
        <v>0</v>
      </c>
      <c r="HO30" s="16"/>
      <c r="HP30" s="16">
        <f t="shared" si="365"/>
        <v>0</v>
      </c>
      <c r="HQ30" s="16"/>
      <c r="HR30" s="16">
        <f t="shared" si="81"/>
        <v>0</v>
      </c>
      <c r="HS30" s="16">
        <f t="shared" si="126"/>
        <v>0</v>
      </c>
      <c r="HT30" s="16">
        <f t="shared" si="126"/>
        <v>0</v>
      </c>
      <c r="HU30" s="16"/>
      <c r="HV30" s="16">
        <f t="shared" si="366"/>
        <v>0</v>
      </c>
      <c r="HW30" s="16"/>
      <c r="HX30" s="16">
        <f t="shared" si="367"/>
        <v>0</v>
      </c>
      <c r="HY30" s="16"/>
      <c r="HZ30" s="16">
        <f t="shared" si="84"/>
        <v>0</v>
      </c>
      <c r="IA30" s="16">
        <f t="shared" si="127"/>
        <v>0</v>
      </c>
      <c r="IB30" s="16">
        <f t="shared" si="127"/>
        <v>0</v>
      </c>
      <c r="IC30" s="16"/>
      <c r="ID30" s="16">
        <f t="shared" si="368"/>
        <v>0</v>
      </c>
      <c r="IE30" s="16"/>
      <c r="IF30" s="16">
        <f t="shared" si="369"/>
        <v>0</v>
      </c>
      <c r="IG30" s="16"/>
      <c r="IH30" s="16">
        <f t="shared" si="87"/>
        <v>0</v>
      </c>
      <c r="II30" s="16">
        <f t="shared" si="128"/>
        <v>0</v>
      </c>
      <c r="IJ30" s="16">
        <f t="shared" si="128"/>
        <v>0</v>
      </c>
      <c r="IK30" s="16"/>
      <c r="IL30" s="16">
        <f t="shared" si="370"/>
        <v>0</v>
      </c>
      <c r="IM30" s="16"/>
      <c r="IN30" s="16">
        <f t="shared" si="371"/>
        <v>0</v>
      </c>
      <c r="IO30" s="16"/>
      <c r="IP30" s="16">
        <f t="shared" si="90"/>
        <v>0</v>
      </c>
      <c r="IQ30" s="16">
        <f t="shared" si="129"/>
        <v>0</v>
      </c>
      <c r="IR30" s="16">
        <f t="shared" si="129"/>
        <v>0</v>
      </c>
      <c r="IS30" s="16">
        <v>3.47</v>
      </c>
      <c r="IT30" s="16">
        <f t="shared" si="372"/>
        <v>0.1850898</v>
      </c>
      <c r="IU30" s="16"/>
      <c r="IV30" s="16">
        <f t="shared" si="373"/>
        <v>0</v>
      </c>
      <c r="IW30" s="16"/>
      <c r="IX30" s="16">
        <f t="shared" si="93"/>
        <v>0</v>
      </c>
      <c r="IY30" s="16">
        <f t="shared" si="130"/>
        <v>3.47</v>
      </c>
      <c r="IZ30" s="16">
        <f t="shared" si="130"/>
        <v>0.1850898</v>
      </c>
      <c r="JA30" s="16">
        <v>1.1200000000000001</v>
      </c>
      <c r="JB30" s="16">
        <f t="shared" si="374"/>
        <v>5.9740800000000004E-2</v>
      </c>
      <c r="JC30" s="16"/>
      <c r="JD30" s="16">
        <f t="shared" si="375"/>
        <v>0</v>
      </c>
      <c r="JE30" s="16"/>
      <c r="JF30" s="16">
        <f t="shared" si="376"/>
        <v>0</v>
      </c>
      <c r="JG30" s="16">
        <f t="shared" si="377"/>
        <v>1.1200000000000001</v>
      </c>
      <c r="JH30" s="16">
        <f t="shared" si="378"/>
        <v>5.9740800000000004E-2</v>
      </c>
      <c r="JI30" s="80">
        <f t="shared" si="379"/>
        <v>5.5900000000000007</v>
      </c>
      <c r="JJ30" s="80">
        <f t="shared" si="380"/>
        <v>0.29817060000000001</v>
      </c>
      <c r="JK30" s="80">
        <f t="shared" si="381"/>
        <v>0.8</v>
      </c>
      <c r="JL30" s="80">
        <f t="shared" si="382"/>
        <v>4.2672000000000002E-2</v>
      </c>
      <c r="JM30" s="80">
        <f t="shared" si="383"/>
        <v>0.5</v>
      </c>
      <c r="JN30" s="80">
        <f t="shared" si="384"/>
        <v>2.6669999999999999E-2</v>
      </c>
      <c r="JO30" s="80">
        <f t="shared" si="385"/>
        <v>6.89</v>
      </c>
      <c r="JP30" s="80">
        <f t="shared" si="386"/>
        <v>0.36751259999999997</v>
      </c>
      <c r="JQ30" s="88">
        <v>6.89</v>
      </c>
      <c r="JR30" s="88">
        <v>0.36751259999999997</v>
      </c>
      <c r="JS30" s="108">
        <f t="shared" si="138"/>
        <v>0</v>
      </c>
      <c r="JT30" s="108">
        <f t="shared" si="139"/>
        <v>0</v>
      </c>
    </row>
    <row r="31" spans="1:280" ht="22.5" customHeight="1" x14ac:dyDescent="0.25">
      <c r="A31" s="21" t="s">
        <v>41</v>
      </c>
      <c r="B31" s="24" t="s">
        <v>31</v>
      </c>
      <c r="C31" s="21" t="s">
        <v>23</v>
      </c>
      <c r="D31" s="159">
        <v>3.2000000000000001E-2</v>
      </c>
      <c r="E31" s="16"/>
      <c r="F31" s="16">
        <f t="shared" si="229"/>
        <v>0</v>
      </c>
      <c r="G31" s="16"/>
      <c r="H31" s="16">
        <f t="shared" si="229"/>
        <v>0</v>
      </c>
      <c r="I31" s="16"/>
      <c r="J31" s="16">
        <f t="shared" si="311"/>
        <v>0</v>
      </c>
      <c r="K31" s="16">
        <f t="shared" si="98"/>
        <v>0</v>
      </c>
      <c r="L31" s="16">
        <f t="shared" si="98"/>
        <v>0</v>
      </c>
      <c r="M31" s="16"/>
      <c r="N31" s="16">
        <f t="shared" si="312"/>
        <v>0</v>
      </c>
      <c r="O31" s="16"/>
      <c r="P31" s="16">
        <f t="shared" si="313"/>
        <v>0</v>
      </c>
      <c r="Q31" s="16"/>
      <c r="R31" s="16">
        <f t="shared" si="4"/>
        <v>0</v>
      </c>
      <c r="S31" s="16">
        <f t="shared" si="99"/>
        <v>0</v>
      </c>
      <c r="T31" s="16">
        <f t="shared" si="99"/>
        <v>0</v>
      </c>
      <c r="U31" s="16"/>
      <c r="V31" s="16">
        <f t="shared" si="314"/>
        <v>0</v>
      </c>
      <c r="W31" s="16"/>
      <c r="X31" s="16">
        <f t="shared" si="315"/>
        <v>0</v>
      </c>
      <c r="Y31" s="16"/>
      <c r="Z31" s="16">
        <f t="shared" si="7"/>
        <v>0</v>
      </c>
      <c r="AA31" s="16">
        <f t="shared" si="100"/>
        <v>0</v>
      </c>
      <c r="AB31" s="16">
        <f t="shared" si="100"/>
        <v>0</v>
      </c>
      <c r="AC31" s="16"/>
      <c r="AD31" s="16">
        <f t="shared" si="316"/>
        <v>0</v>
      </c>
      <c r="AE31" s="16"/>
      <c r="AF31" s="16">
        <f t="shared" si="317"/>
        <v>0</v>
      </c>
      <c r="AG31" s="16"/>
      <c r="AH31" s="16">
        <f t="shared" si="10"/>
        <v>0</v>
      </c>
      <c r="AI31" s="16">
        <f t="shared" si="101"/>
        <v>0</v>
      </c>
      <c r="AJ31" s="16">
        <f t="shared" si="101"/>
        <v>0</v>
      </c>
      <c r="AK31" s="16"/>
      <c r="AL31" s="16">
        <f t="shared" si="318"/>
        <v>0</v>
      </c>
      <c r="AM31" s="16"/>
      <c r="AN31" s="16">
        <f t="shared" si="319"/>
        <v>0</v>
      </c>
      <c r="AO31" s="16"/>
      <c r="AP31" s="16">
        <f t="shared" si="13"/>
        <v>0</v>
      </c>
      <c r="AQ31" s="16">
        <f t="shared" si="102"/>
        <v>0</v>
      </c>
      <c r="AR31" s="16">
        <f t="shared" si="102"/>
        <v>0</v>
      </c>
      <c r="AS31" s="16"/>
      <c r="AT31" s="16">
        <f t="shared" si="320"/>
        <v>0</v>
      </c>
      <c r="AU31" s="16"/>
      <c r="AV31" s="16">
        <f t="shared" si="321"/>
        <v>0</v>
      </c>
      <c r="AW31" s="16"/>
      <c r="AX31" s="16">
        <f t="shared" si="16"/>
        <v>0</v>
      </c>
      <c r="AY31" s="16">
        <f t="shared" si="103"/>
        <v>0</v>
      </c>
      <c r="AZ31" s="16">
        <f t="shared" si="103"/>
        <v>0</v>
      </c>
      <c r="BA31" s="16"/>
      <c r="BB31" s="16">
        <f t="shared" si="322"/>
        <v>0</v>
      </c>
      <c r="BC31" s="16"/>
      <c r="BD31" s="16">
        <f t="shared" si="323"/>
        <v>0</v>
      </c>
      <c r="BE31" s="16"/>
      <c r="BF31" s="16">
        <f t="shared" si="19"/>
        <v>0</v>
      </c>
      <c r="BG31" s="16">
        <f t="shared" si="104"/>
        <v>0</v>
      </c>
      <c r="BH31" s="16">
        <f t="shared" si="104"/>
        <v>0</v>
      </c>
      <c r="BI31" s="16"/>
      <c r="BJ31" s="16">
        <f t="shared" si="324"/>
        <v>0</v>
      </c>
      <c r="BK31" s="16"/>
      <c r="BL31" s="16">
        <f t="shared" si="325"/>
        <v>0</v>
      </c>
      <c r="BM31" s="16"/>
      <c r="BN31" s="16">
        <f t="shared" si="22"/>
        <v>0</v>
      </c>
      <c r="BO31" s="16">
        <f t="shared" si="105"/>
        <v>0</v>
      </c>
      <c r="BP31" s="16">
        <f t="shared" si="105"/>
        <v>0</v>
      </c>
      <c r="BQ31" s="16"/>
      <c r="BR31" s="16">
        <f t="shared" si="326"/>
        <v>0</v>
      </c>
      <c r="BS31" s="16"/>
      <c r="BT31" s="16">
        <f t="shared" si="327"/>
        <v>0</v>
      </c>
      <c r="BU31" s="16"/>
      <c r="BV31" s="16">
        <f t="shared" si="24"/>
        <v>0</v>
      </c>
      <c r="BW31" s="16">
        <f t="shared" si="107"/>
        <v>0</v>
      </c>
      <c r="BX31" s="16">
        <f t="shared" si="107"/>
        <v>0</v>
      </c>
      <c r="BY31" s="16"/>
      <c r="BZ31" s="16">
        <f t="shared" si="328"/>
        <v>0</v>
      </c>
      <c r="CA31" s="16"/>
      <c r="CB31" s="16">
        <f t="shared" si="329"/>
        <v>0</v>
      </c>
      <c r="CC31" s="16"/>
      <c r="CD31" s="16">
        <f t="shared" si="27"/>
        <v>0</v>
      </c>
      <c r="CE31" s="16">
        <f t="shared" si="108"/>
        <v>0</v>
      </c>
      <c r="CF31" s="16">
        <f t="shared" si="108"/>
        <v>0</v>
      </c>
      <c r="CG31" s="16"/>
      <c r="CH31" s="16">
        <f t="shared" si="330"/>
        <v>0</v>
      </c>
      <c r="CI31" s="16"/>
      <c r="CJ31" s="16">
        <f t="shared" si="331"/>
        <v>0</v>
      </c>
      <c r="CK31" s="16"/>
      <c r="CL31" s="16">
        <f t="shared" si="30"/>
        <v>0</v>
      </c>
      <c r="CM31" s="16">
        <f t="shared" si="109"/>
        <v>0</v>
      </c>
      <c r="CN31" s="16">
        <f t="shared" si="109"/>
        <v>0</v>
      </c>
      <c r="CO31" s="16"/>
      <c r="CP31" s="16">
        <f t="shared" si="332"/>
        <v>0</v>
      </c>
      <c r="CQ31" s="16"/>
      <c r="CR31" s="16">
        <f t="shared" si="333"/>
        <v>0</v>
      </c>
      <c r="CS31" s="16"/>
      <c r="CT31" s="16">
        <f t="shared" si="33"/>
        <v>0</v>
      </c>
      <c r="CU31" s="16">
        <f t="shared" si="110"/>
        <v>0</v>
      </c>
      <c r="CV31" s="16">
        <f t="shared" si="110"/>
        <v>0</v>
      </c>
      <c r="CW31" s="16"/>
      <c r="CX31" s="16">
        <f t="shared" si="334"/>
        <v>0</v>
      </c>
      <c r="CY31" s="16"/>
      <c r="CZ31" s="16">
        <f t="shared" si="335"/>
        <v>0</v>
      </c>
      <c r="DA31" s="16"/>
      <c r="DB31" s="16">
        <f t="shared" si="36"/>
        <v>0</v>
      </c>
      <c r="DC31" s="16">
        <f t="shared" si="111"/>
        <v>0</v>
      </c>
      <c r="DD31" s="16">
        <f t="shared" si="111"/>
        <v>0</v>
      </c>
      <c r="DE31" s="16"/>
      <c r="DF31" s="16">
        <f t="shared" si="336"/>
        <v>0</v>
      </c>
      <c r="DG31" s="16"/>
      <c r="DH31" s="16">
        <f t="shared" si="337"/>
        <v>0</v>
      </c>
      <c r="DI31" s="16"/>
      <c r="DJ31" s="16">
        <f t="shared" si="39"/>
        <v>0</v>
      </c>
      <c r="DK31" s="16">
        <f t="shared" si="112"/>
        <v>0</v>
      </c>
      <c r="DL31" s="16">
        <f t="shared" si="112"/>
        <v>0</v>
      </c>
      <c r="DM31" s="16"/>
      <c r="DN31" s="16">
        <f t="shared" si="338"/>
        <v>0</v>
      </c>
      <c r="DO31" s="16"/>
      <c r="DP31" s="16">
        <f t="shared" si="339"/>
        <v>0</v>
      </c>
      <c r="DQ31" s="16"/>
      <c r="DR31" s="16">
        <f t="shared" si="42"/>
        <v>0</v>
      </c>
      <c r="DS31" s="16">
        <f t="shared" si="113"/>
        <v>0</v>
      </c>
      <c r="DT31" s="16">
        <f t="shared" si="113"/>
        <v>0</v>
      </c>
      <c r="DU31" s="16"/>
      <c r="DV31" s="16">
        <f t="shared" si="340"/>
        <v>0</v>
      </c>
      <c r="DW31" s="16"/>
      <c r="DX31" s="16">
        <f t="shared" si="341"/>
        <v>0</v>
      </c>
      <c r="DY31" s="16"/>
      <c r="DZ31" s="16">
        <f t="shared" si="45"/>
        <v>0</v>
      </c>
      <c r="EA31" s="16">
        <f t="shared" si="114"/>
        <v>0</v>
      </c>
      <c r="EB31" s="16">
        <f t="shared" si="114"/>
        <v>0</v>
      </c>
      <c r="EC31" s="16"/>
      <c r="ED31" s="16">
        <f t="shared" si="342"/>
        <v>0</v>
      </c>
      <c r="EE31" s="16"/>
      <c r="EF31" s="16">
        <f t="shared" si="343"/>
        <v>0</v>
      </c>
      <c r="EG31" s="16"/>
      <c r="EH31" s="16">
        <f t="shared" si="48"/>
        <v>0</v>
      </c>
      <c r="EI31" s="16">
        <f t="shared" si="115"/>
        <v>0</v>
      </c>
      <c r="EJ31" s="16">
        <f t="shared" si="115"/>
        <v>0</v>
      </c>
      <c r="EK31" s="16"/>
      <c r="EL31" s="16">
        <f t="shared" si="344"/>
        <v>0</v>
      </c>
      <c r="EM31" s="16"/>
      <c r="EN31" s="16">
        <f t="shared" si="345"/>
        <v>0</v>
      </c>
      <c r="EO31" s="16"/>
      <c r="EP31" s="16">
        <f t="shared" si="51"/>
        <v>0</v>
      </c>
      <c r="EQ31" s="16">
        <f t="shared" si="116"/>
        <v>0</v>
      </c>
      <c r="ER31" s="16">
        <f t="shared" si="116"/>
        <v>0</v>
      </c>
      <c r="ES31" s="16"/>
      <c r="ET31" s="16">
        <f t="shared" si="346"/>
        <v>0</v>
      </c>
      <c r="EU31" s="16"/>
      <c r="EV31" s="16">
        <f t="shared" si="347"/>
        <v>0</v>
      </c>
      <c r="EW31" s="16"/>
      <c r="EX31" s="16">
        <f t="shared" si="54"/>
        <v>0</v>
      </c>
      <c r="EY31" s="16">
        <f t="shared" si="117"/>
        <v>0</v>
      </c>
      <c r="EZ31" s="16">
        <f t="shared" si="117"/>
        <v>0</v>
      </c>
      <c r="FA31" s="16"/>
      <c r="FB31" s="16">
        <f t="shared" si="348"/>
        <v>0</v>
      </c>
      <c r="FC31" s="16"/>
      <c r="FD31" s="16">
        <f t="shared" si="349"/>
        <v>0</v>
      </c>
      <c r="FE31" s="16"/>
      <c r="FF31" s="16">
        <f t="shared" si="57"/>
        <v>0</v>
      </c>
      <c r="FG31" s="16">
        <f t="shared" si="118"/>
        <v>0</v>
      </c>
      <c r="FH31" s="16">
        <f t="shared" si="118"/>
        <v>0</v>
      </c>
      <c r="FI31" s="16"/>
      <c r="FJ31" s="16">
        <f t="shared" si="350"/>
        <v>0</v>
      </c>
      <c r="FK31" s="16"/>
      <c r="FL31" s="16">
        <f t="shared" si="351"/>
        <v>0</v>
      </c>
      <c r="FM31" s="16"/>
      <c r="FN31" s="16">
        <f t="shared" si="60"/>
        <v>0</v>
      </c>
      <c r="FO31" s="16">
        <f t="shared" si="119"/>
        <v>0</v>
      </c>
      <c r="FP31" s="16">
        <f t="shared" si="119"/>
        <v>0</v>
      </c>
      <c r="FQ31" s="16"/>
      <c r="FR31" s="16">
        <f t="shared" si="352"/>
        <v>0</v>
      </c>
      <c r="FS31" s="16"/>
      <c r="FT31" s="16">
        <f t="shared" si="353"/>
        <v>0</v>
      </c>
      <c r="FU31" s="16"/>
      <c r="FV31" s="16">
        <f t="shared" si="63"/>
        <v>0</v>
      </c>
      <c r="FW31" s="16">
        <f t="shared" si="120"/>
        <v>0</v>
      </c>
      <c r="FX31" s="16">
        <f t="shared" si="120"/>
        <v>0</v>
      </c>
      <c r="FY31" s="16"/>
      <c r="FZ31" s="16">
        <f t="shared" si="354"/>
        <v>0</v>
      </c>
      <c r="GA31" s="16"/>
      <c r="GB31" s="16">
        <f t="shared" si="355"/>
        <v>0</v>
      </c>
      <c r="GC31" s="16"/>
      <c r="GD31" s="16">
        <f t="shared" si="66"/>
        <v>0</v>
      </c>
      <c r="GE31" s="16">
        <f t="shared" si="121"/>
        <v>0</v>
      </c>
      <c r="GF31" s="16">
        <f t="shared" si="121"/>
        <v>0</v>
      </c>
      <c r="GG31" s="16"/>
      <c r="GH31" s="16">
        <f t="shared" si="356"/>
        <v>0</v>
      </c>
      <c r="GI31" s="16"/>
      <c r="GJ31" s="16">
        <f t="shared" si="357"/>
        <v>0</v>
      </c>
      <c r="GK31" s="16"/>
      <c r="GL31" s="16">
        <f t="shared" si="69"/>
        <v>0</v>
      </c>
      <c r="GM31" s="16">
        <f t="shared" si="122"/>
        <v>0</v>
      </c>
      <c r="GN31" s="16">
        <f t="shared" si="122"/>
        <v>0</v>
      </c>
      <c r="GO31" s="16"/>
      <c r="GP31" s="16">
        <f t="shared" si="358"/>
        <v>0</v>
      </c>
      <c r="GQ31" s="16"/>
      <c r="GR31" s="16">
        <f t="shared" si="359"/>
        <v>0</v>
      </c>
      <c r="GS31" s="16"/>
      <c r="GT31" s="16">
        <f t="shared" si="72"/>
        <v>0</v>
      </c>
      <c r="GU31" s="16">
        <f t="shared" si="123"/>
        <v>0</v>
      </c>
      <c r="GV31" s="16">
        <f t="shared" si="123"/>
        <v>0</v>
      </c>
      <c r="GW31" s="16"/>
      <c r="GX31" s="16">
        <f t="shared" si="360"/>
        <v>0</v>
      </c>
      <c r="GY31" s="16"/>
      <c r="GZ31" s="16">
        <f t="shared" si="361"/>
        <v>0</v>
      </c>
      <c r="HA31" s="16"/>
      <c r="HB31" s="16">
        <f t="shared" si="75"/>
        <v>0</v>
      </c>
      <c r="HC31" s="16">
        <f t="shared" si="124"/>
        <v>0</v>
      </c>
      <c r="HD31" s="16">
        <f t="shared" si="124"/>
        <v>0</v>
      </c>
      <c r="HE31" s="16"/>
      <c r="HF31" s="16">
        <f t="shared" si="362"/>
        <v>0</v>
      </c>
      <c r="HG31" s="16"/>
      <c r="HH31" s="16">
        <f t="shared" si="363"/>
        <v>0</v>
      </c>
      <c r="HI31" s="16"/>
      <c r="HJ31" s="16">
        <f t="shared" si="78"/>
        <v>0</v>
      </c>
      <c r="HK31" s="16">
        <f t="shared" si="125"/>
        <v>0</v>
      </c>
      <c r="HL31" s="16">
        <f t="shared" si="125"/>
        <v>0</v>
      </c>
      <c r="HM31" s="16"/>
      <c r="HN31" s="16">
        <f t="shared" si="364"/>
        <v>0</v>
      </c>
      <c r="HO31" s="16"/>
      <c r="HP31" s="16">
        <f t="shared" si="365"/>
        <v>0</v>
      </c>
      <c r="HQ31" s="16"/>
      <c r="HR31" s="16">
        <f t="shared" si="81"/>
        <v>0</v>
      </c>
      <c r="HS31" s="16">
        <f t="shared" si="126"/>
        <v>0</v>
      </c>
      <c r="HT31" s="16">
        <f t="shared" si="126"/>
        <v>0</v>
      </c>
      <c r="HU31" s="16"/>
      <c r="HV31" s="16">
        <f t="shared" si="366"/>
        <v>0</v>
      </c>
      <c r="HW31" s="16"/>
      <c r="HX31" s="16">
        <f t="shared" si="367"/>
        <v>0</v>
      </c>
      <c r="HY31" s="16"/>
      <c r="HZ31" s="16">
        <f t="shared" si="84"/>
        <v>0</v>
      </c>
      <c r="IA31" s="16">
        <f t="shared" si="127"/>
        <v>0</v>
      </c>
      <c r="IB31" s="16">
        <f t="shared" si="127"/>
        <v>0</v>
      </c>
      <c r="IC31" s="16"/>
      <c r="ID31" s="16">
        <f t="shared" si="368"/>
        <v>0</v>
      </c>
      <c r="IE31" s="16"/>
      <c r="IF31" s="16">
        <f t="shared" si="369"/>
        <v>0</v>
      </c>
      <c r="IG31" s="16"/>
      <c r="IH31" s="16">
        <f t="shared" si="87"/>
        <v>0</v>
      </c>
      <c r="II31" s="16">
        <f t="shared" si="128"/>
        <v>0</v>
      </c>
      <c r="IJ31" s="16">
        <f t="shared" si="128"/>
        <v>0</v>
      </c>
      <c r="IK31" s="16"/>
      <c r="IL31" s="16">
        <f t="shared" si="370"/>
        <v>0</v>
      </c>
      <c r="IM31" s="16"/>
      <c r="IN31" s="16">
        <f t="shared" si="371"/>
        <v>0</v>
      </c>
      <c r="IO31" s="16"/>
      <c r="IP31" s="16">
        <f t="shared" si="90"/>
        <v>0</v>
      </c>
      <c r="IQ31" s="16">
        <f t="shared" si="129"/>
        <v>0</v>
      </c>
      <c r="IR31" s="16">
        <f t="shared" si="129"/>
        <v>0</v>
      </c>
      <c r="IS31" s="16"/>
      <c r="IT31" s="16">
        <f t="shared" si="372"/>
        <v>0</v>
      </c>
      <c r="IU31" s="16"/>
      <c r="IV31" s="16">
        <f t="shared" si="373"/>
        <v>0</v>
      </c>
      <c r="IW31" s="16"/>
      <c r="IX31" s="16">
        <f t="shared" si="93"/>
        <v>0</v>
      </c>
      <c r="IY31" s="16">
        <f t="shared" si="130"/>
        <v>0</v>
      </c>
      <c r="IZ31" s="16">
        <f t="shared" si="130"/>
        <v>0</v>
      </c>
      <c r="JA31" s="16">
        <v>0.4</v>
      </c>
      <c r="JB31" s="16">
        <f t="shared" si="374"/>
        <v>1.2800000000000001E-2</v>
      </c>
      <c r="JC31" s="16"/>
      <c r="JD31" s="16">
        <f t="shared" si="375"/>
        <v>0</v>
      </c>
      <c r="JE31" s="16"/>
      <c r="JF31" s="16">
        <f t="shared" si="376"/>
        <v>0</v>
      </c>
      <c r="JG31" s="16">
        <f t="shared" si="377"/>
        <v>0.4</v>
      </c>
      <c r="JH31" s="16">
        <f t="shared" si="378"/>
        <v>1.2800000000000001E-2</v>
      </c>
      <c r="JI31" s="80">
        <f t="shared" si="379"/>
        <v>0.4</v>
      </c>
      <c r="JJ31" s="80">
        <f t="shared" si="380"/>
        <v>1.2800000000000001E-2</v>
      </c>
      <c r="JK31" s="80">
        <f t="shared" si="381"/>
        <v>0</v>
      </c>
      <c r="JL31" s="80">
        <f t="shared" si="382"/>
        <v>0</v>
      </c>
      <c r="JM31" s="80">
        <f t="shared" si="383"/>
        <v>0</v>
      </c>
      <c r="JN31" s="80">
        <f t="shared" si="384"/>
        <v>0</v>
      </c>
      <c r="JO31" s="80">
        <f t="shared" si="385"/>
        <v>0.4</v>
      </c>
      <c r="JP31" s="80">
        <f t="shared" si="386"/>
        <v>1.2800000000000001E-2</v>
      </c>
      <c r="JQ31" s="88">
        <v>0.4</v>
      </c>
      <c r="JR31" s="88">
        <v>1.2800000000000001E-2</v>
      </c>
      <c r="JS31" s="108">
        <f t="shared" si="138"/>
        <v>0</v>
      </c>
      <c r="JT31" s="108">
        <f t="shared" si="139"/>
        <v>0</v>
      </c>
    </row>
    <row r="32" spans="1:280" ht="22.5" customHeight="1" x14ac:dyDescent="0.25">
      <c r="A32" s="21" t="s">
        <v>42</v>
      </c>
      <c r="B32" s="24" t="s">
        <v>43</v>
      </c>
      <c r="C32" s="21" t="s">
        <v>23</v>
      </c>
      <c r="D32" s="21">
        <v>2.8000000000000001E-2</v>
      </c>
      <c r="E32" s="15"/>
      <c r="F32" s="15">
        <f t="shared" ref="F32:H40" si="387">E32*$D32</f>
        <v>0</v>
      </c>
      <c r="G32" s="15"/>
      <c r="H32" s="15">
        <f t="shared" si="387"/>
        <v>0</v>
      </c>
      <c r="I32" s="15"/>
      <c r="J32" s="15">
        <f t="shared" si="311"/>
        <v>0</v>
      </c>
      <c r="K32" s="15">
        <f t="shared" si="98"/>
        <v>0</v>
      </c>
      <c r="L32" s="15">
        <f t="shared" si="98"/>
        <v>0</v>
      </c>
      <c r="M32" s="15"/>
      <c r="N32" s="15">
        <f t="shared" si="312"/>
        <v>0</v>
      </c>
      <c r="O32" s="15"/>
      <c r="P32" s="15">
        <f t="shared" si="313"/>
        <v>0</v>
      </c>
      <c r="Q32" s="15"/>
      <c r="R32" s="15">
        <f t="shared" si="4"/>
        <v>0</v>
      </c>
      <c r="S32" s="15">
        <f t="shared" si="99"/>
        <v>0</v>
      </c>
      <c r="T32" s="15">
        <f t="shared" si="99"/>
        <v>0</v>
      </c>
      <c r="U32" s="15"/>
      <c r="V32" s="15">
        <f t="shared" si="314"/>
        <v>0</v>
      </c>
      <c r="W32" s="15"/>
      <c r="X32" s="15">
        <f t="shared" si="315"/>
        <v>0</v>
      </c>
      <c r="Y32" s="15"/>
      <c r="Z32" s="15">
        <f t="shared" si="7"/>
        <v>0</v>
      </c>
      <c r="AA32" s="15">
        <f t="shared" si="100"/>
        <v>0</v>
      </c>
      <c r="AB32" s="15">
        <f t="shared" si="100"/>
        <v>0</v>
      </c>
      <c r="AC32" s="15"/>
      <c r="AD32" s="15">
        <f t="shared" si="316"/>
        <v>0</v>
      </c>
      <c r="AE32" s="15"/>
      <c r="AF32" s="15">
        <f t="shared" si="317"/>
        <v>0</v>
      </c>
      <c r="AG32" s="15"/>
      <c r="AH32" s="15">
        <f t="shared" si="10"/>
        <v>0</v>
      </c>
      <c r="AI32" s="15">
        <f t="shared" si="101"/>
        <v>0</v>
      </c>
      <c r="AJ32" s="15">
        <f t="shared" si="101"/>
        <v>0</v>
      </c>
      <c r="AK32" s="15"/>
      <c r="AL32" s="15">
        <f t="shared" si="318"/>
        <v>0</v>
      </c>
      <c r="AM32" s="15"/>
      <c r="AN32" s="15">
        <f t="shared" si="319"/>
        <v>0</v>
      </c>
      <c r="AO32" s="15"/>
      <c r="AP32" s="15">
        <f t="shared" si="13"/>
        <v>0</v>
      </c>
      <c r="AQ32" s="15">
        <f t="shared" si="102"/>
        <v>0</v>
      </c>
      <c r="AR32" s="15">
        <f t="shared" si="102"/>
        <v>0</v>
      </c>
      <c r="AS32" s="15"/>
      <c r="AT32" s="15">
        <f t="shared" si="320"/>
        <v>0</v>
      </c>
      <c r="AU32" s="15"/>
      <c r="AV32" s="15">
        <f t="shared" si="321"/>
        <v>0</v>
      </c>
      <c r="AW32" s="15"/>
      <c r="AX32" s="15">
        <f t="shared" si="16"/>
        <v>0</v>
      </c>
      <c r="AY32" s="15">
        <f t="shared" si="103"/>
        <v>0</v>
      </c>
      <c r="AZ32" s="15">
        <f t="shared" si="103"/>
        <v>0</v>
      </c>
      <c r="BA32" s="15"/>
      <c r="BB32" s="15">
        <f t="shared" si="322"/>
        <v>0</v>
      </c>
      <c r="BC32" s="15"/>
      <c r="BD32" s="15">
        <f t="shared" si="323"/>
        <v>0</v>
      </c>
      <c r="BE32" s="15"/>
      <c r="BF32" s="15">
        <f t="shared" si="19"/>
        <v>0</v>
      </c>
      <c r="BG32" s="15">
        <f t="shared" si="104"/>
        <v>0</v>
      </c>
      <c r="BH32" s="15">
        <f t="shared" si="104"/>
        <v>0</v>
      </c>
      <c r="BI32" s="15"/>
      <c r="BJ32" s="15">
        <f t="shared" si="324"/>
        <v>0</v>
      </c>
      <c r="BK32" s="15"/>
      <c r="BL32" s="15">
        <f t="shared" si="325"/>
        <v>0</v>
      </c>
      <c r="BM32" s="15"/>
      <c r="BN32" s="15">
        <f t="shared" si="22"/>
        <v>0</v>
      </c>
      <c r="BO32" s="15">
        <f t="shared" si="105"/>
        <v>0</v>
      </c>
      <c r="BP32" s="15">
        <f t="shared" si="105"/>
        <v>0</v>
      </c>
      <c r="BQ32" s="15"/>
      <c r="BR32" s="15">
        <f t="shared" si="326"/>
        <v>0</v>
      </c>
      <c r="BS32" s="15"/>
      <c r="BT32" s="15">
        <f t="shared" si="327"/>
        <v>0</v>
      </c>
      <c r="BU32" s="15"/>
      <c r="BV32" s="15">
        <f t="shared" si="24"/>
        <v>0</v>
      </c>
      <c r="BW32" s="15">
        <f t="shared" si="107"/>
        <v>0</v>
      </c>
      <c r="BX32" s="15">
        <f t="shared" si="107"/>
        <v>0</v>
      </c>
      <c r="BY32" s="15"/>
      <c r="BZ32" s="15">
        <f t="shared" si="328"/>
        <v>0</v>
      </c>
      <c r="CA32" s="15"/>
      <c r="CB32" s="15">
        <f t="shared" si="329"/>
        <v>0</v>
      </c>
      <c r="CC32" s="15"/>
      <c r="CD32" s="15">
        <f t="shared" si="27"/>
        <v>0</v>
      </c>
      <c r="CE32" s="15">
        <f t="shared" si="108"/>
        <v>0</v>
      </c>
      <c r="CF32" s="15">
        <f t="shared" si="108"/>
        <v>0</v>
      </c>
      <c r="CG32" s="15"/>
      <c r="CH32" s="15">
        <f t="shared" si="330"/>
        <v>0</v>
      </c>
      <c r="CI32" s="15"/>
      <c r="CJ32" s="15">
        <f t="shared" si="331"/>
        <v>0</v>
      </c>
      <c r="CK32" s="15"/>
      <c r="CL32" s="15">
        <f t="shared" si="30"/>
        <v>0</v>
      </c>
      <c r="CM32" s="15">
        <f t="shared" si="109"/>
        <v>0</v>
      </c>
      <c r="CN32" s="15">
        <f t="shared" si="109"/>
        <v>0</v>
      </c>
      <c r="CO32" s="15"/>
      <c r="CP32" s="15">
        <f t="shared" si="332"/>
        <v>0</v>
      </c>
      <c r="CQ32" s="15"/>
      <c r="CR32" s="15">
        <f t="shared" si="333"/>
        <v>0</v>
      </c>
      <c r="CS32" s="15"/>
      <c r="CT32" s="15">
        <f t="shared" si="33"/>
        <v>0</v>
      </c>
      <c r="CU32" s="15">
        <f t="shared" si="110"/>
        <v>0</v>
      </c>
      <c r="CV32" s="15">
        <f t="shared" si="110"/>
        <v>0</v>
      </c>
      <c r="CW32" s="15"/>
      <c r="CX32" s="15">
        <f t="shared" si="334"/>
        <v>0</v>
      </c>
      <c r="CY32" s="15"/>
      <c r="CZ32" s="15">
        <f t="shared" si="335"/>
        <v>0</v>
      </c>
      <c r="DA32" s="15"/>
      <c r="DB32" s="15">
        <f t="shared" si="36"/>
        <v>0</v>
      </c>
      <c r="DC32" s="15">
        <f t="shared" si="111"/>
        <v>0</v>
      </c>
      <c r="DD32" s="15">
        <f t="shared" si="111"/>
        <v>0</v>
      </c>
      <c r="DE32" s="15"/>
      <c r="DF32" s="15">
        <f t="shared" si="336"/>
        <v>0</v>
      </c>
      <c r="DG32" s="15"/>
      <c r="DH32" s="15">
        <f t="shared" si="337"/>
        <v>0</v>
      </c>
      <c r="DI32" s="15"/>
      <c r="DJ32" s="15">
        <f t="shared" si="39"/>
        <v>0</v>
      </c>
      <c r="DK32" s="15">
        <f t="shared" si="112"/>
        <v>0</v>
      </c>
      <c r="DL32" s="15">
        <f t="shared" si="112"/>
        <v>0</v>
      </c>
      <c r="DM32" s="15"/>
      <c r="DN32" s="15">
        <f t="shared" si="338"/>
        <v>0</v>
      </c>
      <c r="DO32" s="15"/>
      <c r="DP32" s="15">
        <f t="shared" si="339"/>
        <v>0</v>
      </c>
      <c r="DQ32" s="15"/>
      <c r="DR32" s="15">
        <f t="shared" si="42"/>
        <v>0</v>
      </c>
      <c r="DS32" s="15">
        <f t="shared" si="113"/>
        <v>0</v>
      </c>
      <c r="DT32" s="15">
        <f t="shared" si="113"/>
        <v>0</v>
      </c>
      <c r="DU32" s="15"/>
      <c r="DV32" s="15">
        <f t="shared" si="340"/>
        <v>0</v>
      </c>
      <c r="DW32" s="15"/>
      <c r="DX32" s="15">
        <f t="shared" si="341"/>
        <v>0</v>
      </c>
      <c r="DY32" s="15"/>
      <c r="DZ32" s="15">
        <f t="shared" si="45"/>
        <v>0</v>
      </c>
      <c r="EA32" s="15">
        <f t="shared" si="114"/>
        <v>0</v>
      </c>
      <c r="EB32" s="15">
        <f t="shared" si="114"/>
        <v>0</v>
      </c>
      <c r="EC32" s="15"/>
      <c r="ED32" s="15">
        <f t="shared" si="342"/>
        <v>0</v>
      </c>
      <c r="EE32" s="15"/>
      <c r="EF32" s="15">
        <f t="shared" si="343"/>
        <v>0</v>
      </c>
      <c r="EG32" s="15"/>
      <c r="EH32" s="15">
        <f t="shared" si="48"/>
        <v>0</v>
      </c>
      <c r="EI32" s="15">
        <f t="shared" si="115"/>
        <v>0</v>
      </c>
      <c r="EJ32" s="15">
        <f t="shared" si="115"/>
        <v>0</v>
      </c>
      <c r="EK32" s="15"/>
      <c r="EL32" s="15">
        <f t="shared" si="344"/>
        <v>0</v>
      </c>
      <c r="EM32" s="15"/>
      <c r="EN32" s="15">
        <f t="shared" si="345"/>
        <v>0</v>
      </c>
      <c r="EO32" s="15"/>
      <c r="EP32" s="15">
        <f t="shared" si="51"/>
        <v>0</v>
      </c>
      <c r="EQ32" s="15">
        <f t="shared" si="116"/>
        <v>0</v>
      </c>
      <c r="ER32" s="15">
        <f t="shared" si="116"/>
        <v>0</v>
      </c>
      <c r="ES32" s="15"/>
      <c r="ET32" s="15">
        <f t="shared" si="346"/>
        <v>0</v>
      </c>
      <c r="EU32" s="15"/>
      <c r="EV32" s="15">
        <f t="shared" si="347"/>
        <v>0</v>
      </c>
      <c r="EW32" s="15"/>
      <c r="EX32" s="15">
        <f t="shared" si="54"/>
        <v>0</v>
      </c>
      <c r="EY32" s="15">
        <f t="shared" si="117"/>
        <v>0</v>
      </c>
      <c r="EZ32" s="15">
        <f t="shared" si="117"/>
        <v>0</v>
      </c>
      <c r="FA32" s="15"/>
      <c r="FB32" s="15">
        <f t="shared" si="348"/>
        <v>0</v>
      </c>
      <c r="FC32" s="15"/>
      <c r="FD32" s="15">
        <f t="shared" si="349"/>
        <v>0</v>
      </c>
      <c r="FE32" s="15"/>
      <c r="FF32" s="15">
        <f t="shared" si="57"/>
        <v>0</v>
      </c>
      <c r="FG32" s="15">
        <f t="shared" si="118"/>
        <v>0</v>
      </c>
      <c r="FH32" s="15">
        <f t="shared" si="118"/>
        <v>0</v>
      </c>
      <c r="FI32" s="15"/>
      <c r="FJ32" s="15">
        <f t="shared" si="350"/>
        <v>0</v>
      </c>
      <c r="FK32" s="15"/>
      <c r="FL32" s="15">
        <f t="shared" si="351"/>
        <v>0</v>
      </c>
      <c r="FM32" s="15"/>
      <c r="FN32" s="15">
        <f t="shared" si="60"/>
        <v>0</v>
      </c>
      <c r="FO32" s="15">
        <f t="shared" si="119"/>
        <v>0</v>
      </c>
      <c r="FP32" s="15">
        <f t="shared" si="119"/>
        <v>0</v>
      </c>
      <c r="FQ32" s="15"/>
      <c r="FR32" s="15">
        <f t="shared" si="352"/>
        <v>0</v>
      </c>
      <c r="FS32" s="15"/>
      <c r="FT32" s="15">
        <f t="shared" si="353"/>
        <v>0</v>
      </c>
      <c r="FU32" s="15"/>
      <c r="FV32" s="15">
        <f t="shared" si="63"/>
        <v>0</v>
      </c>
      <c r="FW32" s="15">
        <f t="shared" si="120"/>
        <v>0</v>
      </c>
      <c r="FX32" s="15">
        <f t="shared" si="120"/>
        <v>0</v>
      </c>
      <c r="FY32" s="15"/>
      <c r="FZ32" s="15">
        <f t="shared" si="354"/>
        <v>0</v>
      </c>
      <c r="GA32" s="15"/>
      <c r="GB32" s="15">
        <f t="shared" si="355"/>
        <v>0</v>
      </c>
      <c r="GC32" s="15"/>
      <c r="GD32" s="15">
        <f t="shared" si="66"/>
        <v>0</v>
      </c>
      <c r="GE32" s="15">
        <f t="shared" si="121"/>
        <v>0</v>
      </c>
      <c r="GF32" s="15">
        <f t="shared" si="121"/>
        <v>0</v>
      </c>
      <c r="GG32" s="15"/>
      <c r="GH32" s="15">
        <f t="shared" si="356"/>
        <v>0</v>
      </c>
      <c r="GI32" s="15"/>
      <c r="GJ32" s="15">
        <f t="shared" si="357"/>
        <v>0</v>
      </c>
      <c r="GK32" s="15"/>
      <c r="GL32" s="15">
        <f t="shared" si="69"/>
        <v>0</v>
      </c>
      <c r="GM32" s="15">
        <f t="shared" si="122"/>
        <v>0</v>
      </c>
      <c r="GN32" s="15">
        <f t="shared" si="122"/>
        <v>0</v>
      </c>
      <c r="GO32" s="15"/>
      <c r="GP32" s="15">
        <f t="shared" si="358"/>
        <v>0</v>
      </c>
      <c r="GQ32" s="15"/>
      <c r="GR32" s="15">
        <f t="shared" si="359"/>
        <v>0</v>
      </c>
      <c r="GS32" s="15"/>
      <c r="GT32" s="15">
        <f t="shared" si="72"/>
        <v>0</v>
      </c>
      <c r="GU32" s="15">
        <f t="shared" si="123"/>
        <v>0</v>
      </c>
      <c r="GV32" s="15">
        <f t="shared" si="123"/>
        <v>0</v>
      </c>
      <c r="GW32" s="15"/>
      <c r="GX32" s="15">
        <f t="shared" si="360"/>
        <v>0</v>
      </c>
      <c r="GY32" s="15"/>
      <c r="GZ32" s="15">
        <f t="shared" si="361"/>
        <v>0</v>
      </c>
      <c r="HA32" s="15"/>
      <c r="HB32" s="15">
        <f t="shared" si="75"/>
        <v>0</v>
      </c>
      <c r="HC32" s="15">
        <f t="shared" si="124"/>
        <v>0</v>
      </c>
      <c r="HD32" s="15">
        <f t="shared" si="124"/>
        <v>0</v>
      </c>
      <c r="HE32" s="15"/>
      <c r="HF32" s="15">
        <f t="shared" si="362"/>
        <v>0</v>
      </c>
      <c r="HG32" s="15"/>
      <c r="HH32" s="15">
        <f t="shared" si="363"/>
        <v>0</v>
      </c>
      <c r="HI32" s="15"/>
      <c r="HJ32" s="15">
        <f t="shared" si="78"/>
        <v>0</v>
      </c>
      <c r="HK32" s="15">
        <f t="shared" si="125"/>
        <v>0</v>
      </c>
      <c r="HL32" s="15">
        <f t="shared" si="125"/>
        <v>0</v>
      </c>
      <c r="HM32" s="15"/>
      <c r="HN32" s="15">
        <f t="shared" si="364"/>
        <v>0</v>
      </c>
      <c r="HO32" s="15"/>
      <c r="HP32" s="15">
        <f t="shared" si="365"/>
        <v>0</v>
      </c>
      <c r="HQ32" s="15"/>
      <c r="HR32" s="15">
        <f t="shared" si="81"/>
        <v>0</v>
      </c>
      <c r="HS32" s="15">
        <f t="shared" si="126"/>
        <v>0</v>
      </c>
      <c r="HT32" s="15">
        <f t="shared" si="126"/>
        <v>0</v>
      </c>
      <c r="HU32" s="15"/>
      <c r="HV32" s="15">
        <f t="shared" si="366"/>
        <v>0</v>
      </c>
      <c r="HW32" s="15"/>
      <c r="HX32" s="15">
        <f t="shared" si="367"/>
        <v>0</v>
      </c>
      <c r="HY32" s="15"/>
      <c r="HZ32" s="15">
        <f t="shared" si="84"/>
        <v>0</v>
      </c>
      <c r="IA32" s="15">
        <f t="shared" si="127"/>
        <v>0</v>
      </c>
      <c r="IB32" s="15">
        <f t="shared" si="127"/>
        <v>0</v>
      </c>
      <c r="IC32" s="15"/>
      <c r="ID32" s="15">
        <f t="shared" si="368"/>
        <v>0</v>
      </c>
      <c r="IE32" s="15"/>
      <c r="IF32" s="15">
        <f t="shared" si="369"/>
        <v>0</v>
      </c>
      <c r="IG32" s="15"/>
      <c r="IH32" s="15">
        <f t="shared" si="87"/>
        <v>0</v>
      </c>
      <c r="II32" s="15">
        <f t="shared" si="128"/>
        <v>0</v>
      </c>
      <c r="IJ32" s="15">
        <f t="shared" si="128"/>
        <v>0</v>
      </c>
      <c r="IK32" s="15"/>
      <c r="IL32" s="15">
        <f t="shared" si="370"/>
        <v>0</v>
      </c>
      <c r="IM32" s="15"/>
      <c r="IN32" s="15">
        <f t="shared" si="371"/>
        <v>0</v>
      </c>
      <c r="IO32" s="15"/>
      <c r="IP32" s="15">
        <f t="shared" si="90"/>
        <v>0</v>
      </c>
      <c r="IQ32" s="15">
        <f t="shared" si="129"/>
        <v>0</v>
      </c>
      <c r="IR32" s="15">
        <f t="shared" si="129"/>
        <v>0</v>
      </c>
      <c r="IS32" s="15"/>
      <c r="IT32" s="15">
        <f t="shared" si="372"/>
        <v>0</v>
      </c>
      <c r="IU32" s="15"/>
      <c r="IV32" s="15">
        <f t="shared" si="373"/>
        <v>0</v>
      </c>
      <c r="IW32" s="15"/>
      <c r="IX32" s="15">
        <f t="shared" si="93"/>
        <v>0</v>
      </c>
      <c r="IY32" s="15">
        <f t="shared" si="130"/>
        <v>0</v>
      </c>
      <c r="IZ32" s="15">
        <f t="shared" si="130"/>
        <v>0</v>
      </c>
      <c r="JA32" s="15">
        <v>0.4</v>
      </c>
      <c r="JB32" s="15">
        <f t="shared" si="374"/>
        <v>1.1200000000000002E-2</v>
      </c>
      <c r="JC32" s="15"/>
      <c r="JD32" s="15">
        <f t="shared" si="375"/>
        <v>0</v>
      </c>
      <c r="JE32" s="15"/>
      <c r="JF32" s="15">
        <f t="shared" si="376"/>
        <v>0</v>
      </c>
      <c r="JG32" s="15">
        <f t="shared" si="377"/>
        <v>0.4</v>
      </c>
      <c r="JH32" s="15">
        <f t="shared" si="378"/>
        <v>1.1200000000000002E-2</v>
      </c>
      <c r="JI32" s="80">
        <f t="shared" si="379"/>
        <v>0.4</v>
      </c>
      <c r="JJ32" s="80">
        <f t="shared" si="380"/>
        <v>1.1200000000000002E-2</v>
      </c>
      <c r="JK32" s="80">
        <f t="shared" si="381"/>
        <v>0</v>
      </c>
      <c r="JL32" s="80">
        <f t="shared" si="382"/>
        <v>0</v>
      </c>
      <c r="JM32" s="80">
        <f t="shared" si="383"/>
        <v>0</v>
      </c>
      <c r="JN32" s="80">
        <f t="shared" si="384"/>
        <v>0</v>
      </c>
      <c r="JO32" s="80">
        <f t="shared" si="385"/>
        <v>0.4</v>
      </c>
      <c r="JP32" s="80">
        <f t="shared" si="386"/>
        <v>1.1200000000000002E-2</v>
      </c>
      <c r="JQ32" s="88">
        <v>0.4</v>
      </c>
      <c r="JR32" s="88">
        <v>1.1200000000000002E-2</v>
      </c>
      <c r="JS32" s="108">
        <f t="shared" si="138"/>
        <v>0</v>
      </c>
      <c r="JT32" s="108">
        <f t="shared" si="139"/>
        <v>0</v>
      </c>
    </row>
    <row r="33" spans="1:280" s="35" customFormat="1" ht="22.5" customHeight="1" x14ac:dyDescent="0.25">
      <c r="A33" s="98" t="s">
        <v>39</v>
      </c>
      <c r="B33" s="116" t="s">
        <v>124</v>
      </c>
      <c r="C33" s="98"/>
      <c r="D33" s="158"/>
      <c r="E33" s="110">
        <f>SUM(E28:E32)</f>
        <v>0</v>
      </c>
      <c r="F33" s="110">
        <f t="shared" ref="F33:BQ33" si="388">SUM(F28:F32)</f>
        <v>0</v>
      </c>
      <c r="G33" s="110">
        <f t="shared" si="388"/>
        <v>0</v>
      </c>
      <c r="H33" s="110">
        <f t="shared" si="388"/>
        <v>0</v>
      </c>
      <c r="I33" s="110">
        <f t="shared" si="388"/>
        <v>0</v>
      </c>
      <c r="J33" s="110">
        <f t="shared" si="388"/>
        <v>0</v>
      </c>
      <c r="K33" s="110">
        <f t="shared" si="388"/>
        <v>0</v>
      </c>
      <c r="L33" s="110">
        <f t="shared" si="388"/>
        <v>0</v>
      </c>
      <c r="M33" s="110">
        <f t="shared" si="388"/>
        <v>0</v>
      </c>
      <c r="N33" s="110">
        <f t="shared" si="388"/>
        <v>0</v>
      </c>
      <c r="O33" s="110">
        <f t="shared" si="388"/>
        <v>0</v>
      </c>
      <c r="P33" s="110">
        <f t="shared" si="388"/>
        <v>0</v>
      </c>
      <c r="Q33" s="110">
        <f t="shared" si="388"/>
        <v>0</v>
      </c>
      <c r="R33" s="110">
        <f t="shared" si="388"/>
        <v>0</v>
      </c>
      <c r="S33" s="110">
        <f t="shared" si="388"/>
        <v>0</v>
      </c>
      <c r="T33" s="110">
        <f t="shared" si="388"/>
        <v>0</v>
      </c>
      <c r="U33" s="110">
        <f t="shared" si="388"/>
        <v>0</v>
      </c>
      <c r="V33" s="110">
        <f t="shared" si="388"/>
        <v>0</v>
      </c>
      <c r="W33" s="110">
        <f t="shared" si="388"/>
        <v>0</v>
      </c>
      <c r="X33" s="110">
        <f t="shared" si="388"/>
        <v>0</v>
      </c>
      <c r="Y33" s="110">
        <f t="shared" si="388"/>
        <v>0</v>
      </c>
      <c r="Z33" s="110">
        <f t="shared" si="388"/>
        <v>0</v>
      </c>
      <c r="AA33" s="110">
        <f t="shared" si="388"/>
        <v>0</v>
      </c>
      <c r="AB33" s="110">
        <f t="shared" si="388"/>
        <v>0</v>
      </c>
      <c r="AC33" s="110">
        <f t="shared" si="388"/>
        <v>0</v>
      </c>
      <c r="AD33" s="110">
        <f t="shared" si="388"/>
        <v>0</v>
      </c>
      <c r="AE33" s="110">
        <f t="shared" si="388"/>
        <v>0</v>
      </c>
      <c r="AF33" s="110">
        <f t="shared" si="388"/>
        <v>0</v>
      </c>
      <c r="AG33" s="110">
        <f t="shared" si="388"/>
        <v>0</v>
      </c>
      <c r="AH33" s="110">
        <f t="shared" si="388"/>
        <v>0</v>
      </c>
      <c r="AI33" s="110">
        <f t="shared" si="388"/>
        <v>0</v>
      </c>
      <c r="AJ33" s="110">
        <f t="shared" si="388"/>
        <v>0</v>
      </c>
      <c r="AK33" s="110">
        <f t="shared" si="388"/>
        <v>0</v>
      </c>
      <c r="AL33" s="110">
        <f t="shared" si="388"/>
        <v>0</v>
      </c>
      <c r="AM33" s="110">
        <f t="shared" si="388"/>
        <v>0</v>
      </c>
      <c r="AN33" s="110">
        <f t="shared" si="388"/>
        <v>0</v>
      </c>
      <c r="AO33" s="110">
        <f t="shared" si="388"/>
        <v>0</v>
      </c>
      <c r="AP33" s="110">
        <f t="shared" si="388"/>
        <v>0</v>
      </c>
      <c r="AQ33" s="110">
        <f t="shared" si="388"/>
        <v>0</v>
      </c>
      <c r="AR33" s="110">
        <f t="shared" si="388"/>
        <v>0</v>
      </c>
      <c r="AS33" s="110">
        <f t="shared" si="388"/>
        <v>0</v>
      </c>
      <c r="AT33" s="110">
        <f t="shared" si="388"/>
        <v>0</v>
      </c>
      <c r="AU33" s="110">
        <f t="shared" si="388"/>
        <v>0</v>
      </c>
      <c r="AV33" s="110">
        <f t="shared" si="388"/>
        <v>0</v>
      </c>
      <c r="AW33" s="110">
        <f t="shared" si="388"/>
        <v>0</v>
      </c>
      <c r="AX33" s="110">
        <f t="shared" si="388"/>
        <v>0</v>
      </c>
      <c r="AY33" s="110">
        <f t="shared" si="388"/>
        <v>0</v>
      </c>
      <c r="AZ33" s="110">
        <f t="shared" si="388"/>
        <v>0</v>
      </c>
      <c r="BA33" s="110">
        <f t="shared" si="388"/>
        <v>0</v>
      </c>
      <c r="BB33" s="110">
        <f t="shared" si="388"/>
        <v>0</v>
      </c>
      <c r="BC33" s="110">
        <f t="shared" si="388"/>
        <v>0</v>
      </c>
      <c r="BD33" s="110">
        <f t="shared" si="388"/>
        <v>0</v>
      </c>
      <c r="BE33" s="110">
        <f t="shared" si="388"/>
        <v>0</v>
      </c>
      <c r="BF33" s="110">
        <f t="shared" si="388"/>
        <v>0</v>
      </c>
      <c r="BG33" s="110">
        <f t="shared" si="388"/>
        <v>0</v>
      </c>
      <c r="BH33" s="110">
        <f t="shared" si="388"/>
        <v>0</v>
      </c>
      <c r="BI33" s="110">
        <f t="shared" si="388"/>
        <v>0</v>
      </c>
      <c r="BJ33" s="110">
        <f t="shared" si="388"/>
        <v>0</v>
      </c>
      <c r="BK33" s="110">
        <f t="shared" si="388"/>
        <v>0</v>
      </c>
      <c r="BL33" s="110">
        <f t="shared" si="388"/>
        <v>0</v>
      </c>
      <c r="BM33" s="110">
        <f t="shared" si="388"/>
        <v>0</v>
      </c>
      <c r="BN33" s="110">
        <f t="shared" si="388"/>
        <v>0</v>
      </c>
      <c r="BO33" s="110">
        <f t="shared" si="388"/>
        <v>0</v>
      </c>
      <c r="BP33" s="110">
        <f t="shared" si="388"/>
        <v>0</v>
      </c>
      <c r="BQ33" s="110">
        <f t="shared" si="388"/>
        <v>0</v>
      </c>
      <c r="BR33" s="110">
        <f t="shared" ref="BR33:EC33" si="389">SUM(BR28:BR32)</f>
        <v>0</v>
      </c>
      <c r="BS33" s="110">
        <f t="shared" si="389"/>
        <v>0</v>
      </c>
      <c r="BT33" s="110">
        <f t="shared" si="389"/>
        <v>0</v>
      </c>
      <c r="BU33" s="110">
        <f t="shared" si="389"/>
        <v>0</v>
      </c>
      <c r="BV33" s="110">
        <f t="shared" si="389"/>
        <v>0</v>
      </c>
      <c r="BW33" s="110">
        <f t="shared" si="389"/>
        <v>0</v>
      </c>
      <c r="BX33" s="110">
        <f t="shared" si="389"/>
        <v>0</v>
      </c>
      <c r="BY33" s="110">
        <f t="shared" si="389"/>
        <v>0</v>
      </c>
      <c r="BZ33" s="110">
        <f t="shared" si="389"/>
        <v>0</v>
      </c>
      <c r="CA33" s="110">
        <f t="shared" si="389"/>
        <v>0</v>
      </c>
      <c r="CB33" s="110">
        <f t="shared" si="389"/>
        <v>0</v>
      </c>
      <c r="CC33" s="110">
        <f t="shared" si="389"/>
        <v>0</v>
      </c>
      <c r="CD33" s="110">
        <f t="shared" si="389"/>
        <v>0</v>
      </c>
      <c r="CE33" s="110">
        <f t="shared" si="389"/>
        <v>0</v>
      </c>
      <c r="CF33" s="110">
        <f t="shared" si="389"/>
        <v>0</v>
      </c>
      <c r="CG33" s="110">
        <f t="shared" si="389"/>
        <v>0</v>
      </c>
      <c r="CH33" s="110">
        <f t="shared" si="389"/>
        <v>0</v>
      </c>
      <c r="CI33" s="110">
        <f t="shared" si="389"/>
        <v>0</v>
      </c>
      <c r="CJ33" s="110">
        <f t="shared" si="389"/>
        <v>0</v>
      </c>
      <c r="CK33" s="110">
        <f t="shared" si="389"/>
        <v>0</v>
      </c>
      <c r="CL33" s="110">
        <f t="shared" si="389"/>
        <v>0</v>
      </c>
      <c r="CM33" s="110">
        <f t="shared" si="389"/>
        <v>0</v>
      </c>
      <c r="CN33" s="110">
        <f t="shared" si="389"/>
        <v>0</v>
      </c>
      <c r="CO33" s="110">
        <f t="shared" si="389"/>
        <v>0</v>
      </c>
      <c r="CP33" s="110">
        <f t="shared" si="389"/>
        <v>0</v>
      </c>
      <c r="CQ33" s="110">
        <f t="shared" si="389"/>
        <v>0</v>
      </c>
      <c r="CR33" s="110">
        <f t="shared" si="389"/>
        <v>0</v>
      </c>
      <c r="CS33" s="110">
        <f t="shared" si="389"/>
        <v>0</v>
      </c>
      <c r="CT33" s="110">
        <f t="shared" si="389"/>
        <v>0</v>
      </c>
      <c r="CU33" s="110">
        <f t="shared" si="389"/>
        <v>0</v>
      </c>
      <c r="CV33" s="110">
        <f t="shared" si="389"/>
        <v>0</v>
      </c>
      <c r="CW33" s="110">
        <f t="shared" si="389"/>
        <v>0</v>
      </c>
      <c r="CX33" s="110">
        <f t="shared" si="389"/>
        <v>0</v>
      </c>
      <c r="CY33" s="110">
        <f t="shared" si="389"/>
        <v>0</v>
      </c>
      <c r="CZ33" s="110">
        <f t="shared" si="389"/>
        <v>0</v>
      </c>
      <c r="DA33" s="110">
        <f t="shared" si="389"/>
        <v>0</v>
      </c>
      <c r="DB33" s="110">
        <f t="shared" si="389"/>
        <v>0</v>
      </c>
      <c r="DC33" s="110">
        <f t="shared" si="389"/>
        <v>0</v>
      </c>
      <c r="DD33" s="110">
        <f t="shared" si="389"/>
        <v>0</v>
      </c>
      <c r="DE33" s="110">
        <f t="shared" si="389"/>
        <v>0</v>
      </c>
      <c r="DF33" s="110">
        <f t="shared" si="389"/>
        <v>0</v>
      </c>
      <c r="DG33" s="110">
        <f t="shared" si="389"/>
        <v>0</v>
      </c>
      <c r="DH33" s="110">
        <f t="shared" si="389"/>
        <v>0</v>
      </c>
      <c r="DI33" s="110">
        <f t="shared" si="389"/>
        <v>0</v>
      </c>
      <c r="DJ33" s="110">
        <f t="shared" si="389"/>
        <v>0</v>
      </c>
      <c r="DK33" s="110">
        <f t="shared" si="389"/>
        <v>0</v>
      </c>
      <c r="DL33" s="110">
        <f t="shared" si="389"/>
        <v>0</v>
      </c>
      <c r="DM33" s="110">
        <f t="shared" si="389"/>
        <v>0</v>
      </c>
      <c r="DN33" s="110">
        <f t="shared" si="389"/>
        <v>0</v>
      </c>
      <c r="DO33" s="110">
        <f t="shared" si="389"/>
        <v>0</v>
      </c>
      <c r="DP33" s="110">
        <f t="shared" si="389"/>
        <v>0</v>
      </c>
      <c r="DQ33" s="110">
        <f t="shared" si="389"/>
        <v>0</v>
      </c>
      <c r="DR33" s="110">
        <f t="shared" si="389"/>
        <v>0</v>
      </c>
      <c r="DS33" s="110">
        <f t="shared" si="389"/>
        <v>0</v>
      </c>
      <c r="DT33" s="110">
        <f t="shared" si="389"/>
        <v>0</v>
      </c>
      <c r="DU33" s="110">
        <f t="shared" si="389"/>
        <v>0</v>
      </c>
      <c r="DV33" s="110">
        <f t="shared" si="389"/>
        <v>0</v>
      </c>
      <c r="DW33" s="110">
        <f t="shared" si="389"/>
        <v>0</v>
      </c>
      <c r="DX33" s="110">
        <f t="shared" si="389"/>
        <v>0</v>
      </c>
      <c r="DY33" s="110">
        <f t="shared" si="389"/>
        <v>0</v>
      </c>
      <c r="DZ33" s="110">
        <f t="shared" si="389"/>
        <v>0</v>
      </c>
      <c r="EA33" s="110">
        <f t="shared" si="389"/>
        <v>0</v>
      </c>
      <c r="EB33" s="110">
        <f t="shared" si="389"/>
        <v>0</v>
      </c>
      <c r="EC33" s="110">
        <f t="shared" si="389"/>
        <v>7</v>
      </c>
      <c r="ED33" s="110">
        <f t="shared" ref="ED33:GO33" si="390">SUM(ED28:ED32)</f>
        <v>0.27600000000000002</v>
      </c>
      <c r="EE33" s="110">
        <f t="shared" si="390"/>
        <v>5.0999999999999996</v>
      </c>
      <c r="EF33" s="110">
        <f t="shared" si="390"/>
        <v>0.20440000000000003</v>
      </c>
      <c r="EG33" s="110">
        <f t="shared" si="390"/>
        <v>3</v>
      </c>
      <c r="EH33" s="110">
        <f t="shared" si="390"/>
        <v>0.1216</v>
      </c>
      <c r="EI33" s="110">
        <f t="shared" si="390"/>
        <v>15.100000000000001</v>
      </c>
      <c r="EJ33" s="110">
        <f t="shared" si="390"/>
        <v>0.60199999999999998</v>
      </c>
      <c r="EK33" s="110">
        <f t="shared" si="390"/>
        <v>0</v>
      </c>
      <c r="EL33" s="110">
        <f t="shared" si="390"/>
        <v>0</v>
      </c>
      <c r="EM33" s="110">
        <f t="shared" si="390"/>
        <v>0</v>
      </c>
      <c r="EN33" s="110">
        <f t="shared" si="390"/>
        <v>0</v>
      </c>
      <c r="EO33" s="110">
        <f t="shared" si="390"/>
        <v>0</v>
      </c>
      <c r="EP33" s="110">
        <f t="shared" si="390"/>
        <v>0</v>
      </c>
      <c r="EQ33" s="110">
        <f t="shared" si="390"/>
        <v>0</v>
      </c>
      <c r="ER33" s="110">
        <f t="shared" si="390"/>
        <v>0</v>
      </c>
      <c r="ES33" s="110">
        <f t="shared" si="390"/>
        <v>0</v>
      </c>
      <c r="ET33" s="110">
        <f t="shared" si="390"/>
        <v>0</v>
      </c>
      <c r="EU33" s="110">
        <f t="shared" si="390"/>
        <v>0</v>
      </c>
      <c r="EV33" s="110">
        <f t="shared" si="390"/>
        <v>0</v>
      </c>
      <c r="EW33" s="110">
        <f t="shared" si="390"/>
        <v>0</v>
      </c>
      <c r="EX33" s="110">
        <f t="shared" si="390"/>
        <v>0</v>
      </c>
      <c r="EY33" s="110">
        <f t="shared" si="390"/>
        <v>0</v>
      </c>
      <c r="EZ33" s="110">
        <f t="shared" si="390"/>
        <v>0</v>
      </c>
      <c r="FA33" s="110">
        <f t="shared" si="390"/>
        <v>0</v>
      </c>
      <c r="FB33" s="110">
        <f t="shared" si="390"/>
        <v>0</v>
      </c>
      <c r="FC33" s="110">
        <f t="shared" si="390"/>
        <v>0</v>
      </c>
      <c r="FD33" s="110">
        <f t="shared" si="390"/>
        <v>0</v>
      </c>
      <c r="FE33" s="110">
        <f t="shared" si="390"/>
        <v>0</v>
      </c>
      <c r="FF33" s="110">
        <f t="shared" si="390"/>
        <v>0</v>
      </c>
      <c r="FG33" s="110">
        <f t="shared" si="390"/>
        <v>0</v>
      </c>
      <c r="FH33" s="110">
        <f t="shared" si="390"/>
        <v>0</v>
      </c>
      <c r="FI33" s="110">
        <f t="shared" si="390"/>
        <v>0</v>
      </c>
      <c r="FJ33" s="110">
        <f t="shared" si="390"/>
        <v>0</v>
      </c>
      <c r="FK33" s="110">
        <f t="shared" si="390"/>
        <v>0</v>
      </c>
      <c r="FL33" s="110">
        <f t="shared" si="390"/>
        <v>0</v>
      </c>
      <c r="FM33" s="110">
        <f t="shared" si="390"/>
        <v>0</v>
      </c>
      <c r="FN33" s="110">
        <f t="shared" si="390"/>
        <v>0</v>
      </c>
      <c r="FO33" s="110">
        <f t="shared" si="390"/>
        <v>0</v>
      </c>
      <c r="FP33" s="110">
        <f t="shared" si="390"/>
        <v>0</v>
      </c>
      <c r="FQ33" s="110">
        <f t="shared" si="390"/>
        <v>0</v>
      </c>
      <c r="FR33" s="110">
        <f t="shared" si="390"/>
        <v>0</v>
      </c>
      <c r="FS33" s="110">
        <f t="shared" si="390"/>
        <v>0</v>
      </c>
      <c r="FT33" s="110">
        <f t="shared" si="390"/>
        <v>0</v>
      </c>
      <c r="FU33" s="110">
        <f t="shared" si="390"/>
        <v>0</v>
      </c>
      <c r="FV33" s="110">
        <f t="shared" si="390"/>
        <v>0</v>
      </c>
      <c r="FW33" s="110">
        <f t="shared" si="390"/>
        <v>0</v>
      </c>
      <c r="FX33" s="110">
        <f t="shared" si="390"/>
        <v>0</v>
      </c>
      <c r="FY33" s="110">
        <f t="shared" si="390"/>
        <v>0</v>
      </c>
      <c r="FZ33" s="110">
        <f t="shared" si="390"/>
        <v>0</v>
      </c>
      <c r="GA33" s="110">
        <f t="shared" si="390"/>
        <v>0</v>
      </c>
      <c r="GB33" s="110">
        <f t="shared" si="390"/>
        <v>0</v>
      </c>
      <c r="GC33" s="110">
        <f t="shared" si="390"/>
        <v>0</v>
      </c>
      <c r="GD33" s="110">
        <f t="shared" si="390"/>
        <v>0</v>
      </c>
      <c r="GE33" s="110">
        <f t="shared" si="390"/>
        <v>0</v>
      </c>
      <c r="GF33" s="110">
        <f t="shared" si="390"/>
        <v>0</v>
      </c>
      <c r="GG33" s="110">
        <f t="shared" si="390"/>
        <v>0</v>
      </c>
      <c r="GH33" s="110">
        <f t="shared" si="390"/>
        <v>0</v>
      </c>
      <c r="GI33" s="110">
        <f t="shared" si="390"/>
        <v>0</v>
      </c>
      <c r="GJ33" s="110">
        <f t="shared" si="390"/>
        <v>0</v>
      </c>
      <c r="GK33" s="110">
        <f t="shared" si="390"/>
        <v>0</v>
      </c>
      <c r="GL33" s="110">
        <f t="shared" si="390"/>
        <v>0</v>
      </c>
      <c r="GM33" s="110">
        <f t="shared" si="390"/>
        <v>0</v>
      </c>
      <c r="GN33" s="110">
        <f t="shared" si="390"/>
        <v>0</v>
      </c>
      <c r="GO33" s="110">
        <f t="shared" si="390"/>
        <v>0</v>
      </c>
      <c r="GP33" s="110">
        <f t="shared" ref="GP33:JA33" si="391">SUM(GP28:GP32)</f>
        <v>0</v>
      </c>
      <c r="GQ33" s="110">
        <f t="shared" si="391"/>
        <v>0</v>
      </c>
      <c r="GR33" s="110">
        <f t="shared" si="391"/>
        <v>0</v>
      </c>
      <c r="GS33" s="110">
        <f t="shared" si="391"/>
        <v>0</v>
      </c>
      <c r="GT33" s="110">
        <f t="shared" si="391"/>
        <v>0</v>
      </c>
      <c r="GU33" s="110">
        <f t="shared" si="391"/>
        <v>0</v>
      </c>
      <c r="GV33" s="110">
        <f t="shared" si="391"/>
        <v>0</v>
      </c>
      <c r="GW33" s="110">
        <f t="shared" si="391"/>
        <v>0</v>
      </c>
      <c r="GX33" s="110">
        <f t="shared" si="391"/>
        <v>0</v>
      </c>
      <c r="GY33" s="110">
        <f t="shared" si="391"/>
        <v>0</v>
      </c>
      <c r="GZ33" s="110">
        <f t="shared" si="391"/>
        <v>0</v>
      </c>
      <c r="HA33" s="110">
        <f t="shared" si="391"/>
        <v>0</v>
      </c>
      <c r="HB33" s="110">
        <f t="shared" si="391"/>
        <v>0</v>
      </c>
      <c r="HC33" s="110">
        <f t="shared" si="391"/>
        <v>0</v>
      </c>
      <c r="HD33" s="110">
        <f t="shared" si="391"/>
        <v>0</v>
      </c>
      <c r="HE33" s="110">
        <f t="shared" si="391"/>
        <v>0</v>
      </c>
      <c r="HF33" s="110">
        <f t="shared" si="391"/>
        <v>0</v>
      </c>
      <c r="HG33" s="110">
        <f t="shared" si="391"/>
        <v>0</v>
      </c>
      <c r="HH33" s="110">
        <f t="shared" si="391"/>
        <v>0</v>
      </c>
      <c r="HI33" s="110">
        <f t="shared" si="391"/>
        <v>0</v>
      </c>
      <c r="HJ33" s="110">
        <f t="shared" si="391"/>
        <v>0</v>
      </c>
      <c r="HK33" s="110">
        <f t="shared" si="391"/>
        <v>0</v>
      </c>
      <c r="HL33" s="110">
        <f t="shared" si="391"/>
        <v>0</v>
      </c>
      <c r="HM33" s="110">
        <f t="shared" si="391"/>
        <v>0</v>
      </c>
      <c r="HN33" s="110">
        <f t="shared" si="391"/>
        <v>0</v>
      </c>
      <c r="HO33" s="110">
        <f t="shared" si="391"/>
        <v>0</v>
      </c>
      <c r="HP33" s="110">
        <f t="shared" si="391"/>
        <v>0</v>
      </c>
      <c r="HQ33" s="110">
        <f t="shared" si="391"/>
        <v>0</v>
      </c>
      <c r="HR33" s="110">
        <f t="shared" si="391"/>
        <v>0</v>
      </c>
      <c r="HS33" s="110">
        <f t="shared" si="391"/>
        <v>0</v>
      </c>
      <c r="HT33" s="110">
        <f t="shared" si="391"/>
        <v>0</v>
      </c>
      <c r="HU33" s="110">
        <f t="shared" si="391"/>
        <v>0</v>
      </c>
      <c r="HV33" s="110">
        <f t="shared" si="391"/>
        <v>0</v>
      </c>
      <c r="HW33" s="110">
        <f t="shared" si="391"/>
        <v>0</v>
      </c>
      <c r="HX33" s="110">
        <f t="shared" si="391"/>
        <v>0</v>
      </c>
      <c r="HY33" s="110">
        <f t="shared" si="391"/>
        <v>0</v>
      </c>
      <c r="HZ33" s="110">
        <f t="shared" si="391"/>
        <v>0</v>
      </c>
      <c r="IA33" s="110">
        <f t="shared" si="391"/>
        <v>0</v>
      </c>
      <c r="IB33" s="110">
        <f t="shared" si="391"/>
        <v>0</v>
      </c>
      <c r="IC33" s="110">
        <f t="shared" si="391"/>
        <v>0</v>
      </c>
      <c r="ID33" s="110">
        <f t="shared" si="391"/>
        <v>0</v>
      </c>
      <c r="IE33" s="110">
        <f t="shared" si="391"/>
        <v>0</v>
      </c>
      <c r="IF33" s="110">
        <f t="shared" si="391"/>
        <v>0</v>
      </c>
      <c r="IG33" s="110">
        <f t="shared" si="391"/>
        <v>0</v>
      </c>
      <c r="IH33" s="110">
        <f t="shared" si="391"/>
        <v>0</v>
      </c>
      <c r="II33" s="110">
        <f t="shared" si="391"/>
        <v>0</v>
      </c>
      <c r="IJ33" s="110">
        <f t="shared" si="391"/>
        <v>0</v>
      </c>
      <c r="IK33" s="110">
        <f t="shared" si="391"/>
        <v>0</v>
      </c>
      <c r="IL33" s="110">
        <f t="shared" si="391"/>
        <v>0</v>
      </c>
      <c r="IM33" s="110">
        <f t="shared" si="391"/>
        <v>0</v>
      </c>
      <c r="IN33" s="110">
        <f t="shared" si="391"/>
        <v>0</v>
      </c>
      <c r="IO33" s="110">
        <f t="shared" si="391"/>
        <v>0</v>
      </c>
      <c r="IP33" s="110">
        <f t="shared" si="391"/>
        <v>0</v>
      </c>
      <c r="IQ33" s="110">
        <f t="shared" si="391"/>
        <v>0</v>
      </c>
      <c r="IR33" s="110">
        <f t="shared" si="391"/>
        <v>0</v>
      </c>
      <c r="IS33" s="110">
        <f t="shared" si="391"/>
        <v>10.450000000000001</v>
      </c>
      <c r="IT33" s="110">
        <f t="shared" si="391"/>
        <v>0.49368259999999997</v>
      </c>
      <c r="IU33" s="110">
        <f t="shared" si="391"/>
        <v>0</v>
      </c>
      <c r="IV33" s="110">
        <f t="shared" si="391"/>
        <v>0</v>
      </c>
      <c r="IW33" s="110">
        <f t="shared" si="391"/>
        <v>0</v>
      </c>
      <c r="IX33" s="110">
        <f t="shared" si="391"/>
        <v>0</v>
      </c>
      <c r="IY33" s="110">
        <f t="shared" si="391"/>
        <v>10.450000000000001</v>
      </c>
      <c r="IZ33" s="110">
        <f t="shared" si="391"/>
        <v>0.49368259999999997</v>
      </c>
      <c r="JA33" s="110">
        <f t="shared" si="391"/>
        <v>12.23</v>
      </c>
      <c r="JB33" s="110">
        <f t="shared" ref="JB33:JP33" si="392">SUM(JB28:JB32)</f>
        <v>0.45216499999999993</v>
      </c>
      <c r="JC33" s="110">
        <f t="shared" si="392"/>
        <v>0</v>
      </c>
      <c r="JD33" s="110">
        <f t="shared" si="392"/>
        <v>0</v>
      </c>
      <c r="JE33" s="110">
        <f t="shared" si="392"/>
        <v>0</v>
      </c>
      <c r="JF33" s="110">
        <f t="shared" si="392"/>
        <v>0</v>
      </c>
      <c r="JG33" s="110">
        <f t="shared" si="392"/>
        <v>12.23</v>
      </c>
      <c r="JH33" s="110">
        <f t="shared" si="392"/>
        <v>0.45216499999999993</v>
      </c>
      <c r="JI33" s="110">
        <f t="shared" si="392"/>
        <v>29.679999999999996</v>
      </c>
      <c r="JJ33" s="110">
        <f t="shared" si="392"/>
        <v>1.2218476</v>
      </c>
      <c r="JK33" s="110">
        <f t="shared" si="392"/>
        <v>5.0999999999999996</v>
      </c>
      <c r="JL33" s="110">
        <f t="shared" si="392"/>
        <v>0.20440000000000003</v>
      </c>
      <c r="JM33" s="110">
        <f t="shared" si="392"/>
        <v>3</v>
      </c>
      <c r="JN33" s="110">
        <f t="shared" si="392"/>
        <v>0.1216</v>
      </c>
      <c r="JO33" s="110">
        <f t="shared" si="392"/>
        <v>37.779999999999994</v>
      </c>
      <c r="JP33" s="110">
        <f t="shared" si="392"/>
        <v>1.5478476000000001</v>
      </c>
      <c r="JQ33" s="96">
        <f>SUM(JQ28:JQ32)</f>
        <v>37.779999999999994</v>
      </c>
      <c r="JR33" s="96">
        <f>SUM(JR28:JR32)</f>
        <v>1.5478475999999999</v>
      </c>
      <c r="JS33" s="108">
        <f t="shared" si="138"/>
        <v>0</v>
      </c>
      <c r="JT33" s="108">
        <f t="shared" si="139"/>
        <v>0</v>
      </c>
    </row>
    <row r="34" spans="1:280" s="9" customFormat="1" ht="23.25" customHeight="1" x14ac:dyDescent="0.25">
      <c r="A34" s="37">
        <v>4</v>
      </c>
      <c r="B34" s="111" t="s">
        <v>44</v>
      </c>
      <c r="C34" s="113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  <c r="IX34" s="102"/>
      <c r="IY34" s="102"/>
      <c r="IZ34" s="102"/>
      <c r="JA34" s="102"/>
      <c r="JB34" s="102"/>
      <c r="JC34" s="102"/>
      <c r="JD34" s="102"/>
      <c r="JE34" s="102"/>
      <c r="JF34" s="102"/>
      <c r="JG34" s="102"/>
      <c r="JH34" s="102"/>
      <c r="JI34" s="102"/>
      <c r="JJ34" s="102"/>
      <c r="JK34" s="102"/>
      <c r="JL34" s="102"/>
      <c r="JM34" s="102"/>
      <c r="JN34" s="102"/>
      <c r="JO34" s="102"/>
      <c r="JP34" s="102"/>
      <c r="JQ34" s="86"/>
      <c r="JR34" s="86"/>
      <c r="JS34" s="108"/>
      <c r="JT34" s="108"/>
    </row>
    <row r="35" spans="1:280" ht="23.25" customHeight="1" x14ac:dyDescent="0.25">
      <c r="A35" s="21" t="s">
        <v>10</v>
      </c>
      <c r="B35" s="24" t="s">
        <v>22</v>
      </c>
      <c r="C35" s="21" t="s">
        <v>23</v>
      </c>
      <c r="D35" s="160">
        <v>3.2800000000000003E-2</v>
      </c>
      <c r="E35" s="16"/>
      <c r="F35" s="16">
        <f t="shared" si="387"/>
        <v>0</v>
      </c>
      <c r="G35" s="16"/>
      <c r="H35" s="16">
        <f t="shared" si="387"/>
        <v>0</v>
      </c>
      <c r="I35" s="16"/>
      <c r="J35" s="16">
        <f t="shared" ref="J35:J36" si="393">I35*$D35</f>
        <v>0</v>
      </c>
      <c r="K35" s="16">
        <f t="shared" si="98"/>
        <v>0</v>
      </c>
      <c r="L35" s="16">
        <f t="shared" si="98"/>
        <v>0</v>
      </c>
      <c r="M35" s="16"/>
      <c r="N35" s="16">
        <f t="shared" ref="N35:N36" si="394">M35*$D35</f>
        <v>0</v>
      </c>
      <c r="O35" s="16"/>
      <c r="P35" s="16">
        <f t="shared" ref="P35:P36" si="395">O35*$D35</f>
        <v>0</v>
      </c>
      <c r="Q35" s="16"/>
      <c r="R35" s="16">
        <f t="shared" si="4"/>
        <v>0</v>
      </c>
      <c r="S35" s="16">
        <f t="shared" si="99"/>
        <v>0</v>
      </c>
      <c r="T35" s="16">
        <f t="shared" si="99"/>
        <v>0</v>
      </c>
      <c r="U35" s="16"/>
      <c r="V35" s="16">
        <f t="shared" ref="V35:V36" si="396">U35*$D35</f>
        <v>0</v>
      </c>
      <c r="W35" s="16"/>
      <c r="X35" s="16">
        <f t="shared" ref="X35:X36" si="397">W35*$D35</f>
        <v>0</v>
      </c>
      <c r="Y35" s="16"/>
      <c r="Z35" s="16">
        <f t="shared" si="7"/>
        <v>0</v>
      </c>
      <c r="AA35" s="16">
        <f t="shared" si="100"/>
        <v>0</v>
      </c>
      <c r="AB35" s="16">
        <f t="shared" si="100"/>
        <v>0</v>
      </c>
      <c r="AC35" s="16"/>
      <c r="AD35" s="16">
        <f t="shared" ref="AD35:AD36" si="398">AC35*$D35</f>
        <v>0</v>
      </c>
      <c r="AE35" s="16"/>
      <c r="AF35" s="16">
        <f t="shared" ref="AF35:AF36" si="399">AE35*$D35</f>
        <v>0</v>
      </c>
      <c r="AG35" s="16"/>
      <c r="AH35" s="16">
        <f t="shared" si="10"/>
        <v>0</v>
      </c>
      <c r="AI35" s="16">
        <f t="shared" si="101"/>
        <v>0</v>
      </c>
      <c r="AJ35" s="16">
        <f t="shared" si="101"/>
        <v>0</v>
      </c>
      <c r="AK35" s="16"/>
      <c r="AL35" s="16">
        <f t="shared" ref="AL35:AL36" si="400">AK35*$D35</f>
        <v>0</v>
      </c>
      <c r="AM35" s="16"/>
      <c r="AN35" s="16">
        <f t="shared" ref="AN35:AN36" si="401">AM35*$D35</f>
        <v>0</v>
      </c>
      <c r="AO35" s="16"/>
      <c r="AP35" s="16">
        <f t="shared" si="13"/>
        <v>0</v>
      </c>
      <c r="AQ35" s="16">
        <f t="shared" si="102"/>
        <v>0</v>
      </c>
      <c r="AR35" s="16">
        <f t="shared" si="102"/>
        <v>0</v>
      </c>
      <c r="AS35" s="16"/>
      <c r="AT35" s="16">
        <f t="shared" ref="AT35:AT36" si="402">AS35*$D35</f>
        <v>0</v>
      </c>
      <c r="AU35" s="16"/>
      <c r="AV35" s="16">
        <f t="shared" ref="AV35:AV36" si="403">AU35*$D35</f>
        <v>0</v>
      </c>
      <c r="AW35" s="16"/>
      <c r="AX35" s="16">
        <f t="shared" si="16"/>
        <v>0</v>
      </c>
      <c r="AY35" s="16">
        <f t="shared" si="103"/>
        <v>0</v>
      </c>
      <c r="AZ35" s="16">
        <f t="shared" si="103"/>
        <v>0</v>
      </c>
      <c r="BA35" s="16"/>
      <c r="BB35" s="16">
        <f t="shared" ref="BB35:BB36" si="404">BA35*$D35</f>
        <v>0</v>
      </c>
      <c r="BC35" s="16"/>
      <c r="BD35" s="16">
        <f t="shared" ref="BD35:BD36" si="405">BC35*$D35</f>
        <v>0</v>
      </c>
      <c r="BE35" s="16"/>
      <c r="BF35" s="16">
        <f t="shared" si="19"/>
        <v>0</v>
      </c>
      <c r="BG35" s="16">
        <f t="shared" si="104"/>
        <v>0</v>
      </c>
      <c r="BH35" s="16">
        <f t="shared" si="104"/>
        <v>0</v>
      </c>
      <c r="BI35" s="16"/>
      <c r="BJ35" s="16">
        <f t="shared" ref="BJ35:BJ36" si="406">BI35*$D35</f>
        <v>0</v>
      </c>
      <c r="BK35" s="16"/>
      <c r="BL35" s="16">
        <f t="shared" ref="BL35:BL36" si="407">BK35*$D35</f>
        <v>0</v>
      </c>
      <c r="BM35" s="16"/>
      <c r="BN35" s="16">
        <f t="shared" si="22"/>
        <v>0</v>
      </c>
      <c r="BO35" s="16">
        <f t="shared" si="105"/>
        <v>0</v>
      </c>
      <c r="BP35" s="16">
        <f t="shared" si="105"/>
        <v>0</v>
      </c>
      <c r="BQ35" s="16"/>
      <c r="BR35" s="16">
        <f t="shared" ref="BR35:BR36" si="408">BQ35*$D35</f>
        <v>0</v>
      </c>
      <c r="BS35" s="16"/>
      <c r="BT35" s="16">
        <f t="shared" ref="BT35:BT36" si="409">BS35*$D35</f>
        <v>0</v>
      </c>
      <c r="BU35" s="16"/>
      <c r="BV35" s="16">
        <f t="shared" si="24"/>
        <v>0</v>
      </c>
      <c r="BW35" s="16">
        <f t="shared" si="107"/>
        <v>0</v>
      </c>
      <c r="BX35" s="16">
        <f t="shared" si="107"/>
        <v>0</v>
      </c>
      <c r="BY35" s="16"/>
      <c r="BZ35" s="16">
        <f t="shared" ref="BZ35:BZ36" si="410">BY35*$D35</f>
        <v>0</v>
      </c>
      <c r="CA35" s="16"/>
      <c r="CB35" s="16">
        <f t="shared" ref="CB35:CB36" si="411">CA35*$D35</f>
        <v>0</v>
      </c>
      <c r="CC35" s="16"/>
      <c r="CD35" s="16">
        <f t="shared" si="27"/>
        <v>0</v>
      </c>
      <c r="CE35" s="16">
        <f t="shared" si="108"/>
        <v>0</v>
      </c>
      <c r="CF35" s="16">
        <f t="shared" si="108"/>
        <v>0</v>
      </c>
      <c r="CG35" s="16"/>
      <c r="CH35" s="16">
        <f t="shared" ref="CH35:CH36" si="412">CG35*$D35</f>
        <v>0</v>
      </c>
      <c r="CI35" s="16"/>
      <c r="CJ35" s="16">
        <f t="shared" ref="CJ35:CJ36" si="413">CI35*$D35</f>
        <v>0</v>
      </c>
      <c r="CK35" s="16"/>
      <c r="CL35" s="16">
        <f t="shared" si="30"/>
        <v>0</v>
      </c>
      <c r="CM35" s="16">
        <f t="shared" si="109"/>
        <v>0</v>
      </c>
      <c r="CN35" s="16">
        <f t="shared" si="109"/>
        <v>0</v>
      </c>
      <c r="CO35" s="16"/>
      <c r="CP35" s="16">
        <f t="shared" ref="CP35:CP36" si="414">CO35*$D35</f>
        <v>0</v>
      </c>
      <c r="CQ35" s="16"/>
      <c r="CR35" s="16">
        <f t="shared" ref="CR35:CR36" si="415">CQ35*$D35</f>
        <v>0</v>
      </c>
      <c r="CS35" s="16"/>
      <c r="CT35" s="16">
        <f t="shared" si="33"/>
        <v>0</v>
      </c>
      <c r="CU35" s="16">
        <f t="shared" si="110"/>
        <v>0</v>
      </c>
      <c r="CV35" s="16">
        <f t="shared" si="110"/>
        <v>0</v>
      </c>
      <c r="CW35" s="16"/>
      <c r="CX35" s="16">
        <f t="shared" ref="CX35:CX36" si="416">CW35*$D35</f>
        <v>0</v>
      </c>
      <c r="CY35" s="16"/>
      <c r="CZ35" s="16">
        <f t="shared" ref="CZ35:CZ36" si="417">CY35*$D35</f>
        <v>0</v>
      </c>
      <c r="DA35" s="16"/>
      <c r="DB35" s="16">
        <f t="shared" si="36"/>
        <v>0</v>
      </c>
      <c r="DC35" s="16">
        <f t="shared" si="111"/>
        <v>0</v>
      </c>
      <c r="DD35" s="16">
        <f t="shared" si="111"/>
        <v>0</v>
      </c>
      <c r="DE35" s="16"/>
      <c r="DF35" s="16">
        <f t="shared" ref="DF35:DF36" si="418">DE35*$D35</f>
        <v>0</v>
      </c>
      <c r="DG35" s="16"/>
      <c r="DH35" s="16">
        <f t="shared" ref="DH35:DH36" si="419">DG35*$D35</f>
        <v>0</v>
      </c>
      <c r="DI35" s="16"/>
      <c r="DJ35" s="16">
        <f t="shared" si="39"/>
        <v>0</v>
      </c>
      <c r="DK35" s="16">
        <f t="shared" si="112"/>
        <v>0</v>
      </c>
      <c r="DL35" s="16">
        <f t="shared" si="112"/>
        <v>0</v>
      </c>
      <c r="DM35" s="16"/>
      <c r="DN35" s="16">
        <f t="shared" ref="DN35:DN36" si="420">DM35*$D35</f>
        <v>0</v>
      </c>
      <c r="DO35" s="16"/>
      <c r="DP35" s="16">
        <f t="shared" ref="DP35:DP36" si="421">DO35*$D35</f>
        <v>0</v>
      </c>
      <c r="DQ35" s="16"/>
      <c r="DR35" s="16">
        <f t="shared" si="42"/>
        <v>0</v>
      </c>
      <c r="DS35" s="16">
        <f t="shared" si="113"/>
        <v>0</v>
      </c>
      <c r="DT35" s="16">
        <f t="shared" si="113"/>
        <v>0</v>
      </c>
      <c r="DU35" s="16"/>
      <c r="DV35" s="16">
        <f t="shared" ref="DV35:DV36" si="422">DU35*$D35</f>
        <v>0</v>
      </c>
      <c r="DW35" s="16"/>
      <c r="DX35" s="16">
        <f t="shared" ref="DX35:DX36" si="423">DW35*$D35</f>
        <v>0</v>
      </c>
      <c r="DY35" s="16"/>
      <c r="DZ35" s="16">
        <f t="shared" si="45"/>
        <v>0</v>
      </c>
      <c r="EA35" s="16">
        <f t="shared" si="114"/>
        <v>0</v>
      </c>
      <c r="EB35" s="16">
        <f t="shared" si="114"/>
        <v>0</v>
      </c>
      <c r="EC35" s="16">
        <v>8.8000000000000007</v>
      </c>
      <c r="ED35" s="16">
        <f t="shared" ref="ED35:ED36" si="424">EC35*$D35</f>
        <v>0.28864000000000006</v>
      </c>
      <c r="EE35" s="16">
        <v>2</v>
      </c>
      <c r="EF35" s="16">
        <f t="shared" ref="EF35:EF36" si="425">EE35*$D35</f>
        <v>6.5600000000000006E-2</v>
      </c>
      <c r="EG35" s="16">
        <f>3.5-1.5</f>
        <v>2</v>
      </c>
      <c r="EH35" s="16">
        <f t="shared" si="48"/>
        <v>6.5600000000000006E-2</v>
      </c>
      <c r="EI35" s="16">
        <f t="shared" si="115"/>
        <v>12.8</v>
      </c>
      <c r="EJ35" s="16">
        <f t="shared" si="115"/>
        <v>0.4198400000000001</v>
      </c>
      <c r="EK35" s="16"/>
      <c r="EL35" s="16">
        <f t="shared" ref="EL35:EL36" si="426">EK35*$D35</f>
        <v>0</v>
      </c>
      <c r="EM35" s="16"/>
      <c r="EN35" s="16">
        <f t="shared" ref="EN35:EN36" si="427">EM35*$D35</f>
        <v>0</v>
      </c>
      <c r="EO35" s="16"/>
      <c r="EP35" s="16">
        <f t="shared" si="51"/>
        <v>0</v>
      </c>
      <c r="EQ35" s="16">
        <f t="shared" si="116"/>
        <v>0</v>
      </c>
      <c r="ER35" s="16">
        <f t="shared" si="116"/>
        <v>0</v>
      </c>
      <c r="ES35" s="16"/>
      <c r="ET35" s="16">
        <f t="shared" ref="ET35:ET36" si="428">ES35*$D35</f>
        <v>0</v>
      </c>
      <c r="EU35" s="16"/>
      <c r="EV35" s="16">
        <f t="shared" ref="EV35:EV36" si="429">EU35*$D35</f>
        <v>0</v>
      </c>
      <c r="EW35" s="16"/>
      <c r="EX35" s="16">
        <f t="shared" si="54"/>
        <v>0</v>
      </c>
      <c r="EY35" s="16">
        <f t="shared" si="117"/>
        <v>0</v>
      </c>
      <c r="EZ35" s="16">
        <f t="shared" si="117"/>
        <v>0</v>
      </c>
      <c r="FA35" s="16"/>
      <c r="FB35" s="16">
        <f t="shared" ref="FB35:FB36" si="430">FA35*$D35</f>
        <v>0</v>
      </c>
      <c r="FC35" s="16"/>
      <c r="FD35" s="16">
        <f t="shared" ref="FD35:FD36" si="431">FC35*$D35</f>
        <v>0</v>
      </c>
      <c r="FE35" s="16"/>
      <c r="FF35" s="16">
        <f t="shared" si="57"/>
        <v>0</v>
      </c>
      <c r="FG35" s="16">
        <f t="shared" si="118"/>
        <v>0</v>
      </c>
      <c r="FH35" s="16">
        <f t="shared" si="118"/>
        <v>0</v>
      </c>
      <c r="FI35" s="16"/>
      <c r="FJ35" s="16">
        <f t="shared" ref="FJ35:FJ36" si="432">FI35*$D35</f>
        <v>0</v>
      </c>
      <c r="FK35" s="16"/>
      <c r="FL35" s="16">
        <f t="shared" ref="FL35:FL36" si="433">FK35*$D35</f>
        <v>0</v>
      </c>
      <c r="FM35" s="16"/>
      <c r="FN35" s="16">
        <f t="shared" si="60"/>
        <v>0</v>
      </c>
      <c r="FO35" s="16">
        <f t="shared" si="119"/>
        <v>0</v>
      </c>
      <c r="FP35" s="16">
        <f t="shared" si="119"/>
        <v>0</v>
      </c>
      <c r="FQ35" s="16"/>
      <c r="FR35" s="16">
        <f t="shared" ref="FR35:FR36" si="434">FQ35*$D35</f>
        <v>0</v>
      </c>
      <c r="FS35" s="16"/>
      <c r="FT35" s="16">
        <f t="shared" ref="FT35:FT36" si="435">FS35*$D35</f>
        <v>0</v>
      </c>
      <c r="FU35" s="16"/>
      <c r="FV35" s="16">
        <f t="shared" si="63"/>
        <v>0</v>
      </c>
      <c r="FW35" s="16">
        <f t="shared" si="120"/>
        <v>0</v>
      </c>
      <c r="FX35" s="16">
        <f t="shared" si="120"/>
        <v>0</v>
      </c>
      <c r="FY35" s="16"/>
      <c r="FZ35" s="16">
        <f t="shared" ref="FZ35:FZ36" si="436">FY35*$D35</f>
        <v>0</v>
      </c>
      <c r="GA35" s="16"/>
      <c r="GB35" s="16">
        <f t="shared" ref="GB35:GB36" si="437">GA35*$D35</f>
        <v>0</v>
      </c>
      <c r="GC35" s="16"/>
      <c r="GD35" s="16">
        <f t="shared" si="66"/>
        <v>0</v>
      </c>
      <c r="GE35" s="16">
        <f t="shared" si="121"/>
        <v>0</v>
      </c>
      <c r="GF35" s="16">
        <f t="shared" si="121"/>
        <v>0</v>
      </c>
      <c r="GG35" s="16"/>
      <c r="GH35" s="16">
        <f t="shared" ref="GH35:GH36" si="438">GG35*$D35</f>
        <v>0</v>
      </c>
      <c r="GI35" s="16"/>
      <c r="GJ35" s="16">
        <f t="shared" ref="GJ35:GJ36" si="439">GI35*$D35</f>
        <v>0</v>
      </c>
      <c r="GK35" s="16"/>
      <c r="GL35" s="16">
        <f t="shared" si="69"/>
        <v>0</v>
      </c>
      <c r="GM35" s="16">
        <f t="shared" si="122"/>
        <v>0</v>
      </c>
      <c r="GN35" s="16">
        <f t="shared" si="122"/>
        <v>0</v>
      </c>
      <c r="GO35" s="16"/>
      <c r="GP35" s="16">
        <f t="shared" ref="GP35:GP36" si="440">GO35*$D35</f>
        <v>0</v>
      </c>
      <c r="GQ35" s="16"/>
      <c r="GR35" s="16">
        <f t="shared" ref="GR35:GR36" si="441">GQ35*$D35</f>
        <v>0</v>
      </c>
      <c r="GS35" s="16"/>
      <c r="GT35" s="16">
        <f t="shared" si="72"/>
        <v>0</v>
      </c>
      <c r="GU35" s="16">
        <f t="shared" si="123"/>
        <v>0</v>
      </c>
      <c r="GV35" s="16">
        <f t="shared" si="123"/>
        <v>0</v>
      </c>
      <c r="GW35" s="16"/>
      <c r="GX35" s="16">
        <f t="shared" ref="GX35:GX36" si="442">GW35*$D35</f>
        <v>0</v>
      </c>
      <c r="GY35" s="16"/>
      <c r="GZ35" s="16">
        <f t="shared" ref="GZ35:GZ36" si="443">GY35*$D35</f>
        <v>0</v>
      </c>
      <c r="HA35" s="16"/>
      <c r="HB35" s="16">
        <f t="shared" si="75"/>
        <v>0</v>
      </c>
      <c r="HC35" s="16">
        <f t="shared" si="124"/>
        <v>0</v>
      </c>
      <c r="HD35" s="16">
        <f t="shared" si="124"/>
        <v>0</v>
      </c>
      <c r="HE35" s="16"/>
      <c r="HF35" s="16">
        <f t="shared" ref="HF35:HF36" si="444">HE35*$D35</f>
        <v>0</v>
      </c>
      <c r="HG35" s="16"/>
      <c r="HH35" s="16">
        <f t="shared" ref="HH35:HH36" si="445">HG35*$D35</f>
        <v>0</v>
      </c>
      <c r="HI35" s="16"/>
      <c r="HJ35" s="16">
        <f t="shared" si="78"/>
        <v>0</v>
      </c>
      <c r="HK35" s="16">
        <f t="shared" si="125"/>
        <v>0</v>
      </c>
      <c r="HL35" s="16">
        <f t="shared" si="125"/>
        <v>0</v>
      </c>
      <c r="HM35" s="16"/>
      <c r="HN35" s="16">
        <f t="shared" ref="HN35:HN36" si="446">HM35*$D35</f>
        <v>0</v>
      </c>
      <c r="HO35" s="16"/>
      <c r="HP35" s="16">
        <f t="shared" ref="HP35:HP36" si="447">HO35*$D35</f>
        <v>0</v>
      </c>
      <c r="HQ35" s="16"/>
      <c r="HR35" s="16">
        <f t="shared" si="81"/>
        <v>0</v>
      </c>
      <c r="HS35" s="16">
        <f t="shared" si="126"/>
        <v>0</v>
      </c>
      <c r="HT35" s="16">
        <f t="shared" si="126"/>
        <v>0</v>
      </c>
      <c r="HU35" s="16"/>
      <c r="HV35" s="16">
        <f t="shared" ref="HV35:HV36" si="448">HU35*$D35</f>
        <v>0</v>
      </c>
      <c r="HW35" s="16"/>
      <c r="HX35" s="16">
        <f t="shared" ref="HX35:HX36" si="449">HW35*$D35</f>
        <v>0</v>
      </c>
      <c r="HY35" s="16"/>
      <c r="HZ35" s="16">
        <f t="shared" si="84"/>
        <v>0</v>
      </c>
      <c r="IA35" s="16">
        <f t="shared" si="127"/>
        <v>0</v>
      </c>
      <c r="IB35" s="16">
        <f t="shared" si="127"/>
        <v>0</v>
      </c>
      <c r="IC35" s="16"/>
      <c r="ID35" s="16">
        <f t="shared" ref="ID35:ID36" si="450">IC35*$D35</f>
        <v>0</v>
      </c>
      <c r="IE35" s="16"/>
      <c r="IF35" s="16">
        <f t="shared" ref="IF35:IF36" si="451">IE35*$D35</f>
        <v>0</v>
      </c>
      <c r="IG35" s="16"/>
      <c r="IH35" s="16">
        <f t="shared" si="87"/>
        <v>0</v>
      </c>
      <c r="II35" s="16">
        <f t="shared" si="128"/>
        <v>0</v>
      </c>
      <c r="IJ35" s="16">
        <f t="shared" si="128"/>
        <v>0</v>
      </c>
      <c r="IK35" s="16"/>
      <c r="IL35" s="16">
        <f t="shared" ref="IL35:IL36" si="452">IK35*$D35</f>
        <v>0</v>
      </c>
      <c r="IM35" s="16"/>
      <c r="IN35" s="16">
        <f t="shared" ref="IN35:IN36" si="453">IM35*$D35</f>
        <v>0</v>
      </c>
      <c r="IO35" s="16"/>
      <c r="IP35" s="16">
        <f t="shared" si="90"/>
        <v>0</v>
      </c>
      <c r="IQ35" s="16">
        <f t="shared" si="129"/>
        <v>0</v>
      </c>
      <c r="IR35" s="16">
        <f t="shared" si="129"/>
        <v>0</v>
      </c>
      <c r="IS35" s="16">
        <v>0.8</v>
      </c>
      <c r="IT35" s="16">
        <f t="shared" ref="IT35:IT36" si="454">IS35*$D35</f>
        <v>2.6240000000000003E-2</v>
      </c>
      <c r="IU35" s="16"/>
      <c r="IV35" s="16">
        <f t="shared" ref="IV35:IV36" si="455">IU35*$D35</f>
        <v>0</v>
      </c>
      <c r="IW35" s="16"/>
      <c r="IX35" s="16">
        <f t="shared" si="93"/>
        <v>0</v>
      </c>
      <c r="IY35" s="16">
        <f t="shared" si="130"/>
        <v>0.8</v>
      </c>
      <c r="IZ35" s="16">
        <f t="shared" si="130"/>
        <v>2.6240000000000003E-2</v>
      </c>
      <c r="JA35" s="16"/>
      <c r="JB35" s="16">
        <f t="shared" ref="JB35:JB36" si="456">JA35*$D35</f>
        <v>0</v>
      </c>
      <c r="JC35" s="16"/>
      <c r="JD35" s="16">
        <f t="shared" ref="JD35:JD36" si="457">JC35*$D35</f>
        <v>0</v>
      </c>
      <c r="JE35" s="16"/>
      <c r="JF35" s="16">
        <f t="shared" ref="JF35:JF36" si="458">JE35*$D35</f>
        <v>0</v>
      </c>
      <c r="JG35" s="16">
        <f t="shared" ref="JG35:JG36" si="459">JE35+JC35+JA35</f>
        <v>0</v>
      </c>
      <c r="JH35" s="16">
        <f t="shared" ref="JH35:JH36" si="460">JF35+JD35+JB35</f>
        <v>0</v>
      </c>
      <c r="JI35" s="80">
        <f t="shared" ref="JI35:JI36" si="461">IS35+IK35+IC35+HU35+HM35+HE35+GW35+GO35+GG35+FY35+FQ35+FI35+FA35+ES35+EK35+EC35+DU35+DM35+DE35+CW35+CO35+CG35+BY35+BQ35+BI35+BA35+AS35+AK35+AC35+U35+M35+E35+JA35</f>
        <v>9.6000000000000014</v>
      </c>
      <c r="JJ35" s="80">
        <f t="shared" ref="JJ35:JJ36" si="462">IT35+IL35+ID35+HV35+HN35+HF35+GX35+GP35+GH35+FZ35+FR35+FJ35+FB35+ET35+EL35+ED35+DV35+DN35+DF35+CX35+CP35+CH35+BZ35+BR35+BJ35+BB35+AT35+AL35+AD35+V35+N35+F35+JB35</f>
        <v>0.31488000000000005</v>
      </c>
      <c r="JK35" s="80">
        <f t="shared" ref="JK35:JK36" si="463">IU35+IM35+IE35+HW35+HO35+HG35+GY35+GQ35+GI35+GA35+FS35+FK35+FC35+EU35+EM35+EE35+DW35+DO35+DG35+CY35+CQ35+CI35+CA35+BS35+BK35+BC35+AU35+AM35+AE35+W35+O35+G35+JC35</f>
        <v>2</v>
      </c>
      <c r="JL35" s="80">
        <f t="shared" ref="JL35:JL36" si="464">IV35+IN35+IF35+HX35+HP35+HH35+GZ35+GR35+GJ35+GB35+FT35+FL35+FD35+EV35+EN35+EF35+DX35+DP35+DH35+CZ35+CR35+CJ35+CB35+BT35+BL35+BD35+AV35+AN35+AF35+X35+P35+H35+JD35</f>
        <v>6.5600000000000006E-2</v>
      </c>
      <c r="JM35" s="80">
        <f t="shared" ref="JM35:JM36" si="465">IW35+IO35+IG35+HY35+HQ35+HI35+HA35+GS35+GK35+GC35+FU35+FM35+FE35+EW35+EO35+EG35+DY35+DQ35+DI35+DA35+CS35+CK35+CC35+BU35+BM35+BE35+AW35+AO35+AG35+Y35+Q35+I35+JE35</f>
        <v>2</v>
      </c>
      <c r="JN35" s="80">
        <f t="shared" ref="JN35:JN36" si="466">IX35+IP35+IH35+HZ35+HR35+HJ35+HB35+GT35+GL35+GD35+FV35+FN35+FF35+EX35+EP35+EH35+DZ35+DR35+DJ35+DB35+CT35+CL35+CD35+BV35+BN35+BF35+AX35+AP35+AH35+Z35+R35+J35+JF35</f>
        <v>6.5600000000000006E-2</v>
      </c>
      <c r="JO35" s="80">
        <f t="shared" ref="JO35:JO36" si="467">IY35+IQ35+II35+IA35+HS35+HK35+HC35+GU35+GM35+GE35+FW35+FO35+FG35+EY35+EQ35+EI35+EA35+DS35+DK35+DC35+CU35+CM35+CE35+BW35+BO35+BG35+AY35+AQ35+AI35+AA35+S35+K35+JG35</f>
        <v>13.600000000000001</v>
      </c>
      <c r="JP35" s="80">
        <f t="shared" ref="JP35:JP36" si="468">IZ35+IR35+IJ35+IB35+HT35+HL35+HD35+GV35+GN35+GF35+FX35+FP35+FH35+EZ35+ER35+EJ35+EB35+DT35+DL35+DD35+CV35+CN35+CF35+BX35+BP35+BH35+AZ35+AR35+AJ35+AB35+T35+L35+JH35</f>
        <v>0.44608000000000009</v>
      </c>
      <c r="JQ35" s="88">
        <v>13.6</v>
      </c>
      <c r="JR35" s="88">
        <v>0.44608000000000003</v>
      </c>
      <c r="JS35" s="108">
        <f t="shared" si="138"/>
        <v>0</v>
      </c>
      <c r="JT35" s="108">
        <f t="shared" si="139"/>
        <v>0</v>
      </c>
    </row>
    <row r="36" spans="1:280" ht="23.25" customHeight="1" x14ac:dyDescent="0.25">
      <c r="A36" s="21" t="s">
        <v>13</v>
      </c>
      <c r="B36" s="24" t="s">
        <v>45</v>
      </c>
      <c r="C36" s="21" t="s">
        <v>23</v>
      </c>
      <c r="D36" s="160">
        <v>2.8000000000000001E-2</v>
      </c>
      <c r="E36" s="16"/>
      <c r="F36" s="16">
        <f t="shared" si="387"/>
        <v>0</v>
      </c>
      <c r="G36" s="16"/>
      <c r="H36" s="16">
        <f t="shared" si="387"/>
        <v>0</v>
      </c>
      <c r="I36" s="16"/>
      <c r="J36" s="16">
        <f t="shared" si="393"/>
        <v>0</v>
      </c>
      <c r="K36" s="16">
        <f t="shared" si="98"/>
        <v>0</v>
      </c>
      <c r="L36" s="16">
        <f t="shared" si="98"/>
        <v>0</v>
      </c>
      <c r="M36" s="16"/>
      <c r="N36" s="16">
        <f t="shared" si="394"/>
        <v>0</v>
      </c>
      <c r="O36" s="16"/>
      <c r="P36" s="16">
        <f t="shared" si="395"/>
        <v>0</v>
      </c>
      <c r="Q36" s="16"/>
      <c r="R36" s="16">
        <f t="shared" si="4"/>
        <v>0</v>
      </c>
      <c r="S36" s="16">
        <f t="shared" si="99"/>
        <v>0</v>
      </c>
      <c r="T36" s="16">
        <f t="shared" si="99"/>
        <v>0</v>
      </c>
      <c r="U36" s="16"/>
      <c r="V36" s="16">
        <f t="shared" si="396"/>
        <v>0</v>
      </c>
      <c r="W36" s="16"/>
      <c r="X36" s="16">
        <f t="shared" si="397"/>
        <v>0</v>
      </c>
      <c r="Y36" s="16"/>
      <c r="Z36" s="16">
        <f t="shared" si="7"/>
        <v>0</v>
      </c>
      <c r="AA36" s="16">
        <f t="shared" si="100"/>
        <v>0</v>
      </c>
      <c r="AB36" s="16">
        <f t="shared" si="100"/>
        <v>0</v>
      </c>
      <c r="AC36" s="16"/>
      <c r="AD36" s="16">
        <f t="shared" si="398"/>
        <v>0</v>
      </c>
      <c r="AE36" s="16"/>
      <c r="AF36" s="16">
        <f t="shared" si="399"/>
        <v>0</v>
      </c>
      <c r="AG36" s="16"/>
      <c r="AH36" s="16">
        <f t="shared" si="10"/>
        <v>0</v>
      </c>
      <c r="AI36" s="16">
        <f t="shared" si="101"/>
        <v>0</v>
      </c>
      <c r="AJ36" s="16">
        <f t="shared" si="101"/>
        <v>0</v>
      </c>
      <c r="AK36" s="16"/>
      <c r="AL36" s="16">
        <f t="shared" si="400"/>
        <v>0</v>
      </c>
      <c r="AM36" s="16"/>
      <c r="AN36" s="16">
        <f t="shared" si="401"/>
        <v>0</v>
      </c>
      <c r="AO36" s="16"/>
      <c r="AP36" s="16">
        <f t="shared" si="13"/>
        <v>0</v>
      </c>
      <c r="AQ36" s="16">
        <f t="shared" si="102"/>
        <v>0</v>
      </c>
      <c r="AR36" s="16">
        <f t="shared" si="102"/>
        <v>0</v>
      </c>
      <c r="AS36" s="16"/>
      <c r="AT36" s="16">
        <f t="shared" si="402"/>
        <v>0</v>
      </c>
      <c r="AU36" s="16"/>
      <c r="AV36" s="16">
        <f t="shared" si="403"/>
        <v>0</v>
      </c>
      <c r="AW36" s="16"/>
      <c r="AX36" s="16">
        <f t="shared" si="16"/>
        <v>0</v>
      </c>
      <c r="AY36" s="16">
        <f t="shared" si="103"/>
        <v>0</v>
      </c>
      <c r="AZ36" s="16">
        <f t="shared" si="103"/>
        <v>0</v>
      </c>
      <c r="BA36" s="16"/>
      <c r="BB36" s="16">
        <f t="shared" si="404"/>
        <v>0</v>
      </c>
      <c r="BC36" s="16"/>
      <c r="BD36" s="16">
        <f t="shared" si="405"/>
        <v>0</v>
      </c>
      <c r="BE36" s="16"/>
      <c r="BF36" s="16">
        <f t="shared" si="19"/>
        <v>0</v>
      </c>
      <c r="BG36" s="16">
        <f t="shared" si="104"/>
        <v>0</v>
      </c>
      <c r="BH36" s="16">
        <f t="shared" si="104"/>
        <v>0</v>
      </c>
      <c r="BI36" s="16"/>
      <c r="BJ36" s="16">
        <f t="shared" si="406"/>
        <v>0</v>
      </c>
      <c r="BK36" s="16"/>
      <c r="BL36" s="16">
        <f t="shared" si="407"/>
        <v>0</v>
      </c>
      <c r="BM36" s="16"/>
      <c r="BN36" s="16">
        <f t="shared" si="22"/>
        <v>0</v>
      </c>
      <c r="BO36" s="16">
        <f t="shared" si="105"/>
        <v>0</v>
      </c>
      <c r="BP36" s="16">
        <f t="shared" si="105"/>
        <v>0</v>
      </c>
      <c r="BQ36" s="16"/>
      <c r="BR36" s="16">
        <f t="shared" si="408"/>
        <v>0</v>
      </c>
      <c r="BS36" s="16"/>
      <c r="BT36" s="16">
        <f t="shared" si="409"/>
        <v>0</v>
      </c>
      <c r="BU36" s="16"/>
      <c r="BV36" s="16">
        <f t="shared" si="24"/>
        <v>0</v>
      </c>
      <c r="BW36" s="16">
        <f t="shared" si="107"/>
        <v>0</v>
      </c>
      <c r="BX36" s="16">
        <f t="shared" si="107"/>
        <v>0</v>
      </c>
      <c r="BY36" s="16"/>
      <c r="BZ36" s="16">
        <f t="shared" si="410"/>
        <v>0</v>
      </c>
      <c r="CA36" s="16"/>
      <c r="CB36" s="16">
        <f t="shared" si="411"/>
        <v>0</v>
      </c>
      <c r="CC36" s="16"/>
      <c r="CD36" s="16">
        <f t="shared" si="27"/>
        <v>0</v>
      </c>
      <c r="CE36" s="16">
        <f t="shared" si="108"/>
        <v>0</v>
      </c>
      <c r="CF36" s="16">
        <f t="shared" si="108"/>
        <v>0</v>
      </c>
      <c r="CG36" s="16"/>
      <c r="CH36" s="16">
        <f t="shared" si="412"/>
        <v>0</v>
      </c>
      <c r="CI36" s="16"/>
      <c r="CJ36" s="16">
        <f t="shared" si="413"/>
        <v>0</v>
      </c>
      <c r="CK36" s="16"/>
      <c r="CL36" s="16">
        <f t="shared" si="30"/>
        <v>0</v>
      </c>
      <c r="CM36" s="16">
        <f t="shared" si="109"/>
        <v>0</v>
      </c>
      <c r="CN36" s="16">
        <f t="shared" si="109"/>
        <v>0</v>
      </c>
      <c r="CO36" s="16"/>
      <c r="CP36" s="16">
        <f t="shared" si="414"/>
        <v>0</v>
      </c>
      <c r="CQ36" s="16"/>
      <c r="CR36" s="16">
        <f t="shared" si="415"/>
        <v>0</v>
      </c>
      <c r="CS36" s="16"/>
      <c r="CT36" s="16">
        <f t="shared" si="33"/>
        <v>0</v>
      </c>
      <c r="CU36" s="16">
        <f t="shared" si="110"/>
        <v>0</v>
      </c>
      <c r="CV36" s="16">
        <f t="shared" si="110"/>
        <v>0</v>
      </c>
      <c r="CW36" s="16"/>
      <c r="CX36" s="16">
        <f t="shared" si="416"/>
        <v>0</v>
      </c>
      <c r="CY36" s="16"/>
      <c r="CZ36" s="16">
        <f t="shared" si="417"/>
        <v>0</v>
      </c>
      <c r="DA36" s="16"/>
      <c r="DB36" s="16">
        <f t="shared" si="36"/>
        <v>0</v>
      </c>
      <c r="DC36" s="16">
        <f t="shared" si="111"/>
        <v>0</v>
      </c>
      <c r="DD36" s="16">
        <f t="shared" si="111"/>
        <v>0</v>
      </c>
      <c r="DE36" s="16"/>
      <c r="DF36" s="16">
        <f t="shared" si="418"/>
        <v>0</v>
      </c>
      <c r="DG36" s="16"/>
      <c r="DH36" s="16">
        <f t="shared" si="419"/>
        <v>0</v>
      </c>
      <c r="DI36" s="16"/>
      <c r="DJ36" s="16">
        <f t="shared" si="39"/>
        <v>0</v>
      </c>
      <c r="DK36" s="16">
        <f t="shared" si="112"/>
        <v>0</v>
      </c>
      <c r="DL36" s="16">
        <f t="shared" si="112"/>
        <v>0</v>
      </c>
      <c r="DM36" s="16"/>
      <c r="DN36" s="16">
        <f t="shared" si="420"/>
        <v>0</v>
      </c>
      <c r="DO36" s="16"/>
      <c r="DP36" s="16">
        <f t="shared" si="421"/>
        <v>0</v>
      </c>
      <c r="DQ36" s="16"/>
      <c r="DR36" s="16">
        <f t="shared" si="42"/>
        <v>0</v>
      </c>
      <c r="DS36" s="16">
        <f t="shared" si="113"/>
        <v>0</v>
      </c>
      <c r="DT36" s="16">
        <f t="shared" si="113"/>
        <v>0</v>
      </c>
      <c r="DU36" s="16"/>
      <c r="DV36" s="16">
        <f t="shared" si="422"/>
        <v>0</v>
      </c>
      <c r="DW36" s="16"/>
      <c r="DX36" s="16">
        <f t="shared" si="423"/>
        <v>0</v>
      </c>
      <c r="DY36" s="16"/>
      <c r="DZ36" s="16">
        <f t="shared" si="45"/>
        <v>0</v>
      </c>
      <c r="EA36" s="16">
        <f t="shared" si="114"/>
        <v>0</v>
      </c>
      <c r="EB36" s="16">
        <f t="shared" si="114"/>
        <v>0</v>
      </c>
      <c r="EC36" s="16">
        <v>0.4</v>
      </c>
      <c r="ED36" s="16">
        <f t="shared" si="424"/>
        <v>1.1200000000000002E-2</v>
      </c>
      <c r="EE36" s="16"/>
      <c r="EF36" s="16">
        <f t="shared" si="425"/>
        <v>0</v>
      </c>
      <c r="EG36" s="16"/>
      <c r="EH36" s="16">
        <f t="shared" si="48"/>
        <v>0</v>
      </c>
      <c r="EI36" s="16">
        <f t="shared" si="115"/>
        <v>0.4</v>
      </c>
      <c r="EJ36" s="16">
        <f t="shared" si="115"/>
        <v>1.1200000000000002E-2</v>
      </c>
      <c r="EK36" s="16"/>
      <c r="EL36" s="16">
        <f t="shared" si="426"/>
        <v>0</v>
      </c>
      <c r="EM36" s="16"/>
      <c r="EN36" s="16">
        <f t="shared" si="427"/>
        <v>0</v>
      </c>
      <c r="EO36" s="16"/>
      <c r="EP36" s="16">
        <f t="shared" si="51"/>
        <v>0</v>
      </c>
      <c r="EQ36" s="16">
        <f t="shared" si="116"/>
        <v>0</v>
      </c>
      <c r="ER36" s="16">
        <f t="shared" si="116"/>
        <v>0</v>
      </c>
      <c r="ES36" s="16"/>
      <c r="ET36" s="16">
        <f t="shared" si="428"/>
        <v>0</v>
      </c>
      <c r="EU36" s="16"/>
      <c r="EV36" s="16">
        <f t="shared" si="429"/>
        <v>0</v>
      </c>
      <c r="EW36" s="16"/>
      <c r="EX36" s="16">
        <f t="shared" si="54"/>
        <v>0</v>
      </c>
      <c r="EY36" s="16">
        <f t="shared" si="117"/>
        <v>0</v>
      </c>
      <c r="EZ36" s="16">
        <f t="shared" si="117"/>
        <v>0</v>
      </c>
      <c r="FA36" s="16"/>
      <c r="FB36" s="16">
        <f t="shared" si="430"/>
        <v>0</v>
      </c>
      <c r="FC36" s="16"/>
      <c r="FD36" s="16">
        <f t="shared" si="431"/>
        <v>0</v>
      </c>
      <c r="FE36" s="16"/>
      <c r="FF36" s="16">
        <f t="shared" si="57"/>
        <v>0</v>
      </c>
      <c r="FG36" s="16">
        <f t="shared" si="118"/>
        <v>0</v>
      </c>
      <c r="FH36" s="16">
        <f t="shared" si="118"/>
        <v>0</v>
      </c>
      <c r="FI36" s="16"/>
      <c r="FJ36" s="16">
        <f t="shared" si="432"/>
        <v>0</v>
      </c>
      <c r="FK36" s="16"/>
      <c r="FL36" s="16">
        <f t="shared" si="433"/>
        <v>0</v>
      </c>
      <c r="FM36" s="16"/>
      <c r="FN36" s="16">
        <f t="shared" si="60"/>
        <v>0</v>
      </c>
      <c r="FO36" s="16">
        <f t="shared" si="119"/>
        <v>0</v>
      </c>
      <c r="FP36" s="16">
        <f t="shared" si="119"/>
        <v>0</v>
      </c>
      <c r="FQ36" s="16"/>
      <c r="FR36" s="16">
        <f t="shared" si="434"/>
        <v>0</v>
      </c>
      <c r="FS36" s="16"/>
      <c r="FT36" s="16">
        <f t="shared" si="435"/>
        <v>0</v>
      </c>
      <c r="FU36" s="16"/>
      <c r="FV36" s="16">
        <f t="shared" si="63"/>
        <v>0</v>
      </c>
      <c r="FW36" s="16">
        <f t="shared" si="120"/>
        <v>0</v>
      </c>
      <c r="FX36" s="16">
        <f t="shared" si="120"/>
        <v>0</v>
      </c>
      <c r="FY36" s="16"/>
      <c r="FZ36" s="16">
        <f t="shared" si="436"/>
        <v>0</v>
      </c>
      <c r="GA36" s="16"/>
      <c r="GB36" s="16">
        <f t="shared" si="437"/>
        <v>0</v>
      </c>
      <c r="GC36" s="16"/>
      <c r="GD36" s="16">
        <f t="shared" si="66"/>
        <v>0</v>
      </c>
      <c r="GE36" s="16">
        <f t="shared" si="121"/>
        <v>0</v>
      </c>
      <c r="GF36" s="16">
        <f t="shared" si="121"/>
        <v>0</v>
      </c>
      <c r="GG36" s="16"/>
      <c r="GH36" s="16">
        <f t="shared" si="438"/>
        <v>0</v>
      </c>
      <c r="GI36" s="16"/>
      <c r="GJ36" s="16">
        <f t="shared" si="439"/>
        <v>0</v>
      </c>
      <c r="GK36" s="16"/>
      <c r="GL36" s="16">
        <f t="shared" si="69"/>
        <v>0</v>
      </c>
      <c r="GM36" s="16">
        <f t="shared" si="122"/>
        <v>0</v>
      </c>
      <c r="GN36" s="16">
        <f t="shared" si="122"/>
        <v>0</v>
      </c>
      <c r="GO36" s="16"/>
      <c r="GP36" s="16">
        <f t="shared" si="440"/>
        <v>0</v>
      </c>
      <c r="GQ36" s="16"/>
      <c r="GR36" s="16">
        <f t="shared" si="441"/>
        <v>0</v>
      </c>
      <c r="GS36" s="16"/>
      <c r="GT36" s="16">
        <f t="shared" si="72"/>
        <v>0</v>
      </c>
      <c r="GU36" s="16">
        <f t="shared" si="123"/>
        <v>0</v>
      </c>
      <c r="GV36" s="16">
        <f t="shared" si="123"/>
        <v>0</v>
      </c>
      <c r="GW36" s="16"/>
      <c r="GX36" s="16">
        <f t="shared" si="442"/>
        <v>0</v>
      </c>
      <c r="GY36" s="16"/>
      <c r="GZ36" s="16">
        <f t="shared" si="443"/>
        <v>0</v>
      </c>
      <c r="HA36" s="16"/>
      <c r="HB36" s="16">
        <f t="shared" si="75"/>
        <v>0</v>
      </c>
      <c r="HC36" s="16">
        <f t="shared" si="124"/>
        <v>0</v>
      </c>
      <c r="HD36" s="16">
        <f t="shared" si="124"/>
        <v>0</v>
      </c>
      <c r="HE36" s="16"/>
      <c r="HF36" s="16">
        <f t="shared" si="444"/>
        <v>0</v>
      </c>
      <c r="HG36" s="16"/>
      <c r="HH36" s="16">
        <f t="shared" si="445"/>
        <v>0</v>
      </c>
      <c r="HI36" s="16"/>
      <c r="HJ36" s="16">
        <f t="shared" si="78"/>
        <v>0</v>
      </c>
      <c r="HK36" s="16">
        <f t="shared" si="125"/>
        <v>0</v>
      </c>
      <c r="HL36" s="16">
        <f t="shared" si="125"/>
        <v>0</v>
      </c>
      <c r="HM36" s="16"/>
      <c r="HN36" s="16">
        <f t="shared" si="446"/>
        <v>0</v>
      </c>
      <c r="HO36" s="16"/>
      <c r="HP36" s="16">
        <f t="shared" si="447"/>
        <v>0</v>
      </c>
      <c r="HQ36" s="16"/>
      <c r="HR36" s="16">
        <f t="shared" si="81"/>
        <v>0</v>
      </c>
      <c r="HS36" s="16">
        <f t="shared" si="126"/>
        <v>0</v>
      </c>
      <c r="HT36" s="16">
        <f t="shared" si="126"/>
        <v>0</v>
      </c>
      <c r="HU36" s="16"/>
      <c r="HV36" s="16">
        <f t="shared" si="448"/>
        <v>0</v>
      </c>
      <c r="HW36" s="16"/>
      <c r="HX36" s="16">
        <f t="shared" si="449"/>
        <v>0</v>
      </c>
      <c r="HY36" s="16"/>
      <c r="HZ36" s="16">
        <f t="shared" si="84"/>
        <v>0</v>
      </c>
      <c r="IA36" s="16">
        <f t="shared" si="127"/>
        <v>0</v>
      </c>
      <c r="IB36" s="16">
        <f t="shared" si="127"/>
        <v>0</v>
      </c>
      <c r="IC36" s="16"/>
      <c r="ID36" s="16">
        <f t="shared" si="450"/>
        <v>0</v>
      </c>
      <c r="IE36" s="16"/>
      <c r="IF36" s="16">
        <f t="shared" si="451"/>
        <v>0</v>
      </c>
      <c r="IG36" s="16"/>
      <c r="IH36" s="16">
        <f t="shared" si="87"/>
        <v>0</v>
      </c>
      <c r="II36" s="16">
        <f t="shared" si="128"/>
        <v>0</v>
      </c>
      <c r="IJ36" s="16">
        <f t="shared" si="128"/>
        <v>0</v>
      </c>
      <c r="IK36" s="16"/>
      <c r="IL36" s="16">
        <f t="shared" si="452"/>
        <v>0</v>
      </c>
      <c r="IM36" s="16"/>
      <c r="IN36" s="16">
        <f t="shared" si="453"/>
        <v>0</v>
      </c>
      <c r="IO36" s="16"/>
      <c r="IP36" s="16">
        <f t="shared" si="90"/>
        <v>0</v>
      </c>
      <c r="IQ36" s="16">
        <f t="shared" si="129"/>
        <v>0</v>
      </c>
      <c r="IR36" s="16">
        <f t="shared" si="129"/>
        <v>0</v>
      </c>
      <c r="IS36" s="16">
        <v>3.68</v>
      </c>
      <c r="IT36" s="16">
        <f t="shared" si="454"/>
        <v>0.10304000000000001</v>
      </c>
      <c r="IU36" s="16"/>
      <c r="IV36" s="16">
        <f t="shared" si="455"/>
        <v>0</v>
      </c>
      <c r="IW36" s="16"/>
      <c r="IX36" s="16">
        <f t="shared" si="93"/>
        <v>0</v>
      </c>
      <c r="IY36" s="16">
        <f t="shared" si="130"/>
        <v>3.68</v>
      </c>
      <c r="IZ36" s="16">
        <f t="shared" si="130"/>
        <v>0.10304000000000001</v>
      </c>
      <c r="JA36" s="16">
        <v>9.52</v>
      </c>
      <c r="JB36" s="16">
        <f t="shared" si="456"/>
        <v>0.26656000000000002</v>
      </c>
      <c r="JC36" s="16"/>
      <c r="JD36" s="16">
        <f t="shared" si="457"/>
        <v>0</v>
      </c>
      <c r="JE36" s="16"/>
      <c r="JF36" s="16">
        <f t="shared" si="458"/>
        <v>0</v>
      </c>
      <c r="JG36" s="16">
        <f t="shared" si="459"/>
        <v>9.52</v>
      </c>
      <c r="JH36" s="16">
        <f t="shared" si="460"/>
        <v>0.26656000000000002</v>
      </c>
      <c r="JI36" s="80">
        <f t="shared" si="461"/>
        <v>13.6</v>
      </c>
      <c r="JJ36" s="80">
        <f t="shared" si="462"/>
        <v>0.38080000000000003</v>
      </c>
      <c r="JK36" s="80">
        <f t="shared" si="463"/>
        <v>0</v>
      </c>
      <c r="JL36" s="80">
        <f t="shared" si="464"/>
        <v>0</v>
      </c>
      <c r="JM36" s="80">
        <f t="shared" si="465"/>
        <v>0</v>
      </c>
      <c r="JN36" s="80">
        <f t="shared" si="466"/>
        <v>0</v>
      </c>
      <c r="JO36" s="80">
        <f t="shared" si="467"/>
        <v>13.6</v>
      </c>
      <c r="JP36" s="80">
        <f t="shared" si="468"/>
        <v>0.38080000000000003</v>
      </c>
      <c r="JQ36" s="88">
        <v>13.6</v>
      </c>
      <c r="JR36" s="88">
        <v>0.38079999999999997</v>
      </c>
      <c r="JS36" s="108">
        <f t="shared" si="138"/>
        <v>0</v>
      </c>
      <c r="JT36" s="108">
        <f t="shared" si="139"/>
        <v>0</v>
      </c>
    </row>
    <row r="37" spans="1:280" s="35" customFormat="1" ht="23.25" customHeight="1" x14ac:dyDescent="0.25">
      <c r="A37" s="98"/>
      <c r="B37" s="116" t="s">
        <v>125</v>
      </c>
      <c r="C37" s="98"/>
      <c r="D37" s="158"/>
      <c r="E37" s="110">
        <f>SUM(E35:E36)</f>
        <v>0</v>
      </c>
      <c r="F37" s="110">
        <f t="shared" ref="F37:BQ37" si="469">SUM(F35:F36)</f>
        <v>0</v>
      </c>
      <c r="G37" s="110">
        <f t="shared" si="469"/>
        <v>0</v>
      </c>
      <c r="H37" s="110">
        <f t="shared" si="469"/>
        <v>0</v>
      </c>
      <c r="I37" s="110">
        <f t="shared" si="469"/>
        <v>0</v>
      </c>
      <c r="J37" s="110">
        <f t="shared" si="469"/>
        <v>0</v>
      </c>
      <c r="K37" s="110">
        <f t="shared" si="469"/>
        <v>0</v>
      </c>
      <c r="L37" s="110">
        <f t="shared" si="469"/>
        <v>0</v>
      </c>
      <c r="M37" s="110">
        <f t="shared" si="469"/>
        <v>0</v>
      </c>
      <c r="N37" s="110">
        <f t="shared" si="469"/>
        <v>0</v>
      </c>
      <c r="O37" s="110">
        <f t="shared" si="469"/>
        <v>0</v>
      </c>
      <c r="P37" s="110">
        <f t="shared" si="469"/>
        <v>0</v>
      </c>
      <c r="Q37" s="110">
        <f t="shared" si="469"/>
        <v>0</v>
      </c>
      <c r="R37" s="110">
        <f t="shared" si="469"/>
        <v>0</v>
      </c>
      <c r="S37" s="110">
        <f t="shared" si="469"/>
        <v>0</v>
      </c>
      <c r="T37" s="110">
        <f t="shared" si="469"/>
        <v>0</v>
      </c>
      <c r="U37" s="110">
        <f t="shared" si="469"/>
        <v>0</v>
      </c>
      <c r="V37" s="110">
        <f t="shared" si="469"/>
        <v>0</v>
      </c>
      <c r="W37" s="110">
        <f t="shared" si="469"/>
        <v>0</v>
      </c>
      <c r="X37" s="110">
        <f t="shared" si="469"/>
        <v>0</v>
      </c>
      <c r="Y37" s="110">
        <f t="shared" si="469"/>
        <v>0</v>
      </c>
      <c r="Z37" s="110">
        <f t="shared" si="469"/>
        <v>0</v>
      </c>
      <c r="AA37" s="110">
        <f t="shared" si="469"/>
        <v>0</v>
      </c>
      <c r="AB37" s="110">
        <f t="shared" si="469"/>
        <v>0</v>
      </c>
      <c r="AC37" s="110">
        <f t="shared" si="469"/>
        <v>0</v>
      </c>
      <c r="AD37" s="110">
        <f t="shared" si="469"/>
        <v>0</v>
      </c>
      <c r="AE37" s="110">
        <f t="shared" si="469"/>
        <v>0</v>
      </c>
      <c r="AF37" s="110">
        <f t="shared" si="469"/>
        <v>0</v>
      </c>
      <c r="AG37" s="110">
        <f t="shared" si="469"/>
        <v>0</v>
      </c>
      <c r="AH37" s="110">
        <f t="shared" si="469"/>
        <v>0</v>
      </c>
      <c r="AI37" s="110">
        <f t="shared" si="469"/>
        <v>0</v>
      </c>
      <c r="AJ37" s="110">
        <f t="shared" si="469"/>
        <v>0</v>
      </c>
      <c r="AK37" s="110">
        <f t="shared" si="469"/>
        <v>0</v>
      </c>
      <c r="AL37" s="110">
        <f t="shared" si="469"/>
        <v>0</v>
      </c>
      <c r="AM37" s="110">
        <f t="shared" si="469"/>
        <v>0</v>
      </c>
      <c r="AN37" s="110">
        <f t="shared" si="469"/>
        <v>0</v>
      </c>
      <c r="AO37" s="110">
        <f t="shared" si="469"/>
        <v>0</v>
      </c>
      <c r="AP37" s="110">
        <f t="shared" si="469"/>
        <v>0</v>
      </c>
      <c r="AQ37" s="110">
        <f t="shared" si="469"/>
        <v>0</v>
      </c>
      <c r="AR37" s="110">
        <f t="shared" si="469"/>
        <v>0</v>
      </c>
      <c r="AS37" s="110">
        <f t="shared" si="469"/>
        <v>0</v>
      </c>
      <c r="AT37" s="110">
        <f t="shared" si="469"/>
        <v>0</v>
      </c>
      <c r="AU37" s="110">
        <f t="shared" si="469"/>
        <v>0</v>
      </c>
      <c r="AV37" s="110">
        <f t="shared" si="469"/>
        <v>0</v>
      </c>
      <c r="AW37" s="110">
        <f t="shared" si="469"/>
        <v>0</v>
      </c>
      <c r="AX37" s="110">
        <f t="shared" si="469"/>
        <v>0</v>
      </c>
      <c r="AY37" s="110">
        <f t="shared" si="469"/>
        <v>0</v>
      </c>
      <c r="AZ37" s="110">
        <f t="shared" si="469"/>
        <v>0</v>
      </c>
      <c r="BA37" s="110">
        <f t="shared" si="469"/>
        <v>0</v>
      </c>
      <c r="BB37" s="110">
        <f t="shared" si="469"/>
        <v>0</v>
      </c>
      <c r="BC37" s="110">
        <f t="shared" si="469"/>
        <v>0</v>
      </c>
      <c r="BD37" s="110">
        <f t="shared" si="469"/>
        <v>0</v>
      </c>
      <c r="BE37" s="110">
        <f t="shared" si="469"/>
        <v>0</v>
      </c>
      <c r="BF37" s="110">
        <f t="shared" si="469"/>
        <v>0</v>
      </c>
      <c r="BG37" s="110">
        <f t="shared" si="469"/>
        <v>0</v>
      </c>
      <c r="BH37" s="110">
        <f t="shared" si="469"/>
        <v>0</v>
      </c>
      <c r="BI37" s="110">
        <f t="shared" si="469"/>
        <v>0</v>
      </c>
      <c r="BJ37" s="110">
        <f t="shared" si="469"/>
        <v>0</v>
      </c>
      <c r="BK37" s="110">
        <f t="shared" si="469"/>
        <v>0</v>
      </c>
      <c r="BL37" s="110">
        <f t="shared" si="469"/>
        <v>0</v>
      </c>
      <c r="BM37" s="110">
        <f t="shared" si="469"/>
        <v>0</v>
      </c>
      <c r="BN37" s="110">
        <f t="shared" si="469"/>
        <v>0</v>
      </c>
      <c r="BO37" s="110">
        <f t="shared" si="469"/>
        <v>0</v>
      </c>
      <c r="BP37" s="110">
        <f t="shared" si="469"/>
        <v>0</v>
      </c>
      <c r="BQ37" s="110">
        <f t="shared" si="469"/>
        <v>0</v>
      </c>
      <c r="BR37" s="110">
        <f t="shared" ref="BR37:EC37" si="470">SUM(BR35:BR36)</f>
        <v>0</v>
      </c>
      <c r="BS37" s="110">
        <f t="shared" si="470"/>
        <v>0</v>
      </c>
      <c r="BT37" s="110">
        <f t="shared" si="470"/>
        <v>0</v>
      </c>
      <c r="BU37" s="110">
        <f t="shared" si="470"/>
        <v>0</v>
      </c>
      <c r="BV37" s="110">
        <f t="shared" si="470"/>
        <v>0</v>
      </c>
      <c r="BW37" s="110">
        <f t="shared" si="470"/>
        <v>0</v>
      </c>
      <c r="BX37" s="110">
        <f t="shared" si="470"/>
        <v>0</v>
      </c>
      <c r="BY37" s="110">
        <f t="shared" si="470"/>
        <v>0</v>
      </c>
      <c r="BZ37" s="110">
        <f t="shared" si="470"/>
        <v>0</v>
      </c>
      <c r="CA37" s="110">
        <f t="shared" si="470"/>
        <v>0</v>
      </c>
      <c r="CB37" s="110">
        <f t="shared" si="470"/>
        <v>0</v>
      </c>
      <c r="CC37" s="110">
        <f t="shared" si="470"/>
        <v>0</v>
      </c>
      <c r="CD37" s="110">
        <f t="shared" si="470"/>
        <v>0</v>
      </c>
      <c r="CE37" s="110">
        <f t="shared" si="470"/>
        <v>0</v>
      </c>
      <c r="CF37" s="110">
        <f t="shared" si="470"/>
        <v>0</v>
      </c>
      <c r="CG37" s="110">
        <f t="shared" si="470"/>
        <v>0</v>
      </c>
      <c r="CH37" s="110">
        <f t="shared" si="470"/>
        <v>0</v>
      </c>
      <c r="CI37" s="110">
        <f t="shared" si="470"/>
        <v>0</v>
      </c>
      <c r="CJ37" s="110">
        <f t="shared" si="470"/>
        <v>0</v>
      </c>
      <c r="CK37" s="110">
        <f t="shared" si="470"/>
        <v>0</v>
      </c>
      <c r="CL37" s="110">
        <f t="shared" si="470"/>
        <v>0</v>
      </c>
      <c r="CM37" s="110">
        <f t="shared" si="470"/>
        <v>0</v>
      </c>
      <c r="CN37" s="110">
        <f t="shared" si="470"/>
        <v>0</v>
      </c>
      <c r="CO37" s="110">
        <f t="shared" si="470"/>
        <v>0</v>
      </c>
      <c r="CP37" s="110">
        <f t="shared" si="470"/>
        <v>0</v>
      </c>
      <c r="CQ37" s="110">
        <f t="shared" si="470"/>
        <v>0</v>
      </c>
      <c r="CR37" s="110">
        <f t="shared" si="470"/>
        <v>0</v>
      </c>
      <c r="CS37" s="110">
        <f t="shared" si="470"/>
        <v>0</v>
      </c>
      <c r="CT37" s="110">
        <f t="shared" si="470"/>
        <v>0</v>
      </c>
      <c r="CU37" s="110">
        <f t="shared" si="470"/>
        <v>0</v>
      </c>
      <c r="CV37" s="110">
        <f t="shared" si="470"/>
        <v>0</v>
      </c>
      <c r="CW37" s="110">
        <f t="shared" si="470"/>
        <v>0</v>
      </c>
      <c r="CX37" s="110">
        <f t="shared" si="470"/>
        <v>0</v>
      </c>
      <c r="CY37" s="110">
        <f t="shared" si="470"/>
        <v>0</v>
      </c>
      <c r="CZ37" s="110">
        <f t="shared" si="470"/>
        <v>0</v>
      </c>
      <c r="DA37" s="110">
        <f t="shared" si="470"/>
        <v>0</v>
      </c>
      <c r="DB37" s="110">
        <f t="shared" si="470"/>
        <v>0</v>
      </c>
      <c r="DC37" s="110">
        <f t="shared" si="470"/>
        <v>0</v>
      </c>
      <c r="DD37" s="110">
        <f t="shared" si="470"/>
        <v>0</v>
      </c>
      <c r="DE37" s="110">
        <f t="shared" si="470"/>
        <v>0</v>
      </c>
      <c r="DF37" s="110">
        <f t="shared" si="470"/>
        <v>0</v>
      </c>
      <c r="DG37" s="110">
        <f t="shared" si="470"/>
        <v>0</v>
      </c>
      <c r="DH37" s="110">
        <f t="shared" si="470"/>
        <v>0</v>
      </c>
      <c r="DI37" s="110">
        <f t="shared" si="470"/>
        <v>0</v>
      </c>
      <c r="DJ37" s="110">
        <f t="shared" si="470"/>
        <v>0</v>
      </c>
      <c r="DK37" s="110">
        <f t="shared" si="470"/>
        <v>0</v>
      </c>
      <c r="DL37" s="110">
        <f t="shared" si="470"/>
        <v>0</v>
      </c>
      <c r="DM37" s="110">
        <f t="shared" si="470"/>
        <v>0</v>
      </c>
      <c r="DN37" s="110">
        <f t="shared" si="470"/>
        <v>0</v>
      </c>
      <c r="DO37" s="110">
        <f t="shared" si="470"/>
        <v>0</v>
      </c>
      <c r="DP37" s="110">
        <f t="shared" si="470"/>
        <v>0</v>
      </c>
      <c r="DQ37" s="110">
        <f t="shared" si="470"/>
        <v>0</v>
      </c>
      <c r="DR37" s="110">
        <f t="shared" si="470"/>
        <v>0</v>
      </c>
      <c r="DS37" s="110">
        <f t="shared" si="470"/>
        <v>0</v>
      </c>
      <c r="DT37" s="110">
        <f t="shared" si="470"/>
        <v>0</v>
      </c>
      <c r="DU37" s="110">
        <f t="shared" si="470"/>
        <v>0</v>
      </c>
      <c r="DV37" s="110">
        <f t="shared" si="470"/>
        <v>0</v>
      </c>
      <c r="DW37" s="110">
        <f t="shared" si="470"/>
        <v>0</v>
      </c>
      <c r="DX37" s="110">
        <f t="shared" si="470"/>
        <v>0</v>
      </c>
      <c r="DY37" s="110">
        <f t="shared" si="470"/>
        <v>0</v>
      </c>
      <c r="DZ37" s="110">
        <f t="shared" si="470"/>
        <v>0</v>
      </c>
      <c r="EA37" s="110">
        <f t="shared" si="470"/>
        <v>0</v>
      </c>
      <c r="EB37" s="110">
        <f t="shared" si="470"/>
        <v>0</v>
      </c>
      <c r="EC37" s="110">
        <f t="shared" si="470"/>
        <v>9.2000000000000011</v>
      </c>
      <c r="ED37" s="110">
        <f t="shared" ref="ED37:GO37" si="471">SUM(ED35:ED36)</f>
        <v>0.29984000000000005</v>
      </c>
      <c r="EE37" s="110">
        <f t="shared" si="471"/>
        <v>2</v>
      </c>
      <c r="EF37" s="110">
        <f t="shared" si="471"/>
        <v>6.5600000000000006E-2</v>
      </c>
      <c r="EG37" s="110">
        <f t="shared" si="471"/>
        <v>2</v>
      </c>
      <c r="EH37" s="110">
        <f t="shared" si="471"/>
        <v>6.5600000000000006E-2</v>
      </c>
      <c r="EI37" s="110">
        <f t="shared" si="471"/>
        <v>13.200000000000001</v>
      </c>
      <c r="EJ37" s="110">
        <f t="shared" si="471"/>
        <v>0.43104000000000009</v>
      </c>
      <c r="EK37" s="110">
        <f t="shared" si="471"/>
        <v>0</v>
      </c>
      <c r="EL37" s="110">
        <f t="shared" si="471"/>
        <v>0</v>
      </c>
      <c r="EM37" s="110">
        <f t="shared" si="471"/>
        <v>0</v>
      </c>
      <c r="EN37" s="110">
        <f t="shared" si="471"/>
        <v>0</v>
      </c>
      <c r="EO37" s="110">
        <f t="shared" si="471"/>
        <v>0</v>
      </c>
      <c r="EP37" s="110">
        <f t="shared" si="471"/>
        <v>0</v>
      </c>
      <c r="EQ37" s="110">
        <f t="shared" si="471"/>
        <v>0</v>
      </c>
      <c r="ER37" s="110">
        <f t="shared" si="471"/>
        <v>0</v>
      </c>
      <c r="ES37" s="110">
        <f t="shared" si="471"/>
        <v>0</v>
      </c>
      <c r="ET37" s="110">
        <f t="shared" si="471"/>
        <v>0</v>
      </c>
      <c r="EU37" s="110">
        <f t="shared" si="471"/>
        <v>0</v>
      </c>
      <c r="EV37" s="110">
        <f t="shared" si="471"/>
        <v>0</v>
      </c>
      <c r="EW37" s="110">
        <f t="shared" si="471"/>
        <v>0</v>
      </c>
      <c r="EX37" s="110">
        <f t="shared" si="471"/>
        <v>0</v>
      </c>
      <c r="EY37" s="110">
        <f t="shared" si="471"/>
        <v>0</v>
      </c>
      <c r="EZ37" s="110">
        <f t="shared" si="471"/>
        <v>0</v>
      </c>
      <c r="FA37" s="110">
        <f t="shared" si="471"/>
        <v>0</v>
      </c>
      <c r="FB37" s="110">
        <f t="shared" si="471"/>
        <v>0</v>
      </c>
      <c r="FC37" s="110">
        <f t="shared" si="471"/>
        <v>0</v>
      </c>
      <c r="FD37" s="110">
        <f t="shared" si="471"/>
        <v>0</v>
      </c>
      <c r="FE37" s="110">
        <f t="shared" si="471"/>
        <v>0</v>
      </c>
      <c r="FF37" s="110">
        <f t="shared" si="471"/>
        <v>0</v>
      </c>
      <c r="FG37" s="110">
        <f t="shared" si="471"/>
        <v>0</v>
      </c>
      <c r="FH37" s="110">
        <f t="shared" si="471"/>
        <v>0</v>
      </c>
      <c r="FI37" s="110">
        <f t="shared" si="471"/>
        <v>0</v>
      </c>
      <c r="FJ37" s="110">
        <f t="shared" si="471"/>
        <v>0</v>
      </c>
      <c r="FK37" s="110">
        <f t="shared" si="471"/>
        <v>0</v>
      </c>
      <c r="FL37" s="110">
        <f t="shared" si="471"/>
        <v>0</v>
      </c>
      <c r="FM37" s="110">
        <f t="shared" si="471"/>
        <v>0</v>
      </c>
      <c r="FN37" s="110">
        <f t="shared" si="471"/>
        <v>0</v>
      </c>
      <c r="FO37" s="110">
        <f t="shared" si="471"/>
        <v>0</v>
      </c>
      <c r="FP37" s="110">
        <f t="shared" si="471"/>
        <v>0</v>
      </c>
      <c r="FQ37" s="110">
        <f t="shared" si="471"/>
        <v>0</v>
      </c>
      <c r="FR37" s="110">
        <f t="shared" si="471"/>
        <v>0</v>
      </c>
      <c r="FS37" s="110">
        <f t="shared" si="471"/>
        <v>0</v>
      </c>
      <c r="FT37" s="110">
        <f t="shared" si="471"/>
        <v>0</v>
      </c>
      <c r="FU37" s="110">
        <f t="shared" si="471"/>
        <v>0</v>
      </c>
      <c r="FV37" s="110">
        <f t="shared" si="471"/>
        <v>0</v>
      </c>
      <c r="FW37" s="110">
        <f t="shared" si="471"/>
        <v>0</v>
      </c>
      <c r="FX37" s="110">
        <f t="shared" si="471"/>
        <v>0</v>
      </c>
      <c r="FY37" s="110">
        <f t="shared" si="471"/>
        <v>0</v>
      </c>
      <c r="FZ37" s="110">
        <f t="shared" si="471"/>
        <v>0</v>
      </c>
      <c r="GA37" s="110">
        <f t="shared" si="471"/>
        <v>0</v>
      </c>
      <c r="GB37" s="110">
        <f t="shared" si="471"/>
        <v>0</v>
      </c>
      <c r="GC37" s="110">
        <f t="shared" si="471"/>
        <v>0</v>
      </c>
      <c r="GD37" s="110">
        <f t="shared" si="471"/>
        <v>0</v>
      </c>
      <c r="GE37" s="110">
        <f t="shared" si="471"/>
        <v>0</v>
      </c>
      <c r="GF37" s="110">
        <f t="shared" si="471"/>
        <v>0</v>
      </c>
      <c r="GG37" s="110">
        <f t="shared" si="471"/>
        <v>0</v>
      </c>
      <c r="GH37" s="110">
        <f t="shared" si="471"/>
        <v>0</v>
      </c>
      <c r="GI37" s="110">
        <f t="shared" si="471"/>
        <v>0</v>
      </c>
      <c r="GJ37" s="110">
        <f t="shared" si="471"/>
        <v>0</v>
      </c>
      <c r="GK37" s="110">
        <f t="shared" si="471"/>
        <v>0</v>
      </c>
      <c r="GL37" s="110">
        <f t="shared" si="471"/>
        <v>0</v>
      </c>
      <c r="GM37" s="110">
        <f t="shared" si="471"/>
        <v>0</v>
      </c>
      <c r="GN37" s="110">
        <f t="shared" si="471"/>
        <v>0</v>
      </c>
      <c r="GO37" s="110">
        <f t="shared" si="471"/>
        <v>0</v>
      </c>
      <c r="GP37" s="110">
        <f t="shared" ref="GP37:JA37" si="472">SUM(GP35:GP36)</f>
        <v>0</v>
      </c>
      <c r="GQ37" s="110">
        <f t="shared" si="472"/>
        <v>0</v>
      </c>
      <c r="GR37" s="110">
        <f t="shared" si="472"/>
        <v>0</v>
      </c>
      <c r="GS37" s="110">
        <f t="shared" si="472"/>
        <v>0</v>
      </c>
      <c r="GT37" s="110">
        <f t="shared" si="472"/>
        <v>0</v>
      </c>
      <c r="GU37" s="110">
        <f t="shared" si="472"/>
        <v>0</v>
      </c>
      <c r="GV37" s="110">
        <f t="shared" si="472"/>
        <v>0</v>
      </c>
      <c r="GW37" s="110">
        <f t="shared" si="472"/>
        <v>0</v>
      </c>
      <c r="GX37" s="110">
        <f t="shared" si="472"/>
        <v>0</v>
      </c>
      <c r="GY37" s="110">
        <f t="shared" si="472"/>
        <v>0</v>
      </c>
      <c r="GZ37" s="110">
        <f t="shared" si="472"/>
        <v>0</v>
      </c>
      <c r="HA37" s="110">
        <f t="shared" si="472"/>
        <v>0</v>
      </c>
      <c r="HB37" s="110">
        <f t="shared" si="472"/>
        <v>0</v>
      </c>
      <c r="HC37" s="110">
        <f t="shared" si="472"/>
        <v>0</v>
      </c>
      <c r="HD37" s="110">
        <f t="shared" si="472"/>
        <v>0</v>
      </c>
      <c r="HE37" s="110">
        <f t="shared" si="472"/>
        <v>0</v>
      </c>
      <c r="HF37" s="110">
        <f t="shared" si="472"/>
        <v>0</v>
      </c>
      <c r="HG37" s="110">
        <f t="shared" si="472"/>
        <v>0</v>
      </c>
      <c r="HH37" s="110">
        <f t="shared" si="472"/>
        <v>0</v>
      </c>
      <c r="HI37" s="110">
        <f t="shared" si="472"/>
        <v>0</v>
      </c>
      <c r="HJ37" s="110">
        <f t="shared" si="472"/>
        <v>0</v>
      </c>
      <c r="HK37" s="110">
        <f t="shared" si="472"/>
        <v>0</v>
      </c>
      <c r="HL37" s="110">
        <f t="shared" si="472"/>
        <v>0</v>
      </c>
      <c r="HM37" s="110">
        <f t="shared" si="472"/>
        <v>0</v>
      </c>
      <c r="HN37" s="110">
        <f t="shared" si="472"/>
        <v>0</v>
      </c>
      <c r="HO37" s="110">
        <f t="shared" si="472"/>
        <v>0</v>
      </c>
      <c r="HP37" s="110">
        <f t="shared" si="472"/>
        <v>0</v>
      </c>
      <c r="HQ37" s="110">
        <f t="shared" si="472"/>
        <v>0</v>
      </c>
      <c r="HR37" s="110">
        <f t="shared" si="472"/>
        <v>0</v>
      </c>
      <c r="HS37" s="110">
        <f t="shared" si="472"/>
        <v>0</v>
      </c>
      <c r="HT37" s="110">
        <f t="shared" si="472"/>
        <v>0</v>
      </c>
      <c r="HU37" s="110">
        <f t="shared" si="472"/>
        <v>0</v>
      </c>
      <c r="HV37" s="110">
        <f t="shared" si="472"/>
        <v>0</v>
      </c>
      <c r="HW37" s="110">
        <f t="shared" si="472"/>
        <v>0</v>
      </c>
      <c r="HX37" s="110">
        <f t="shared" si="472"/>
        <v>0</v>
      </c>
      <c r="HY37" s="110">
        <f t="shared" si="472"/>
        <v>0</v>
      </c>
      <c r="HZ37" s="110">
        <f t="shared" si="472"/>
        <v>0</v>
      </c>
      <c r="IA37" s="110">
        <f t="shared" si="472"/>
        <v>0</v>
      </c>
      <c r="IB37" s="110">
        <f t="shared" si="472"/>
        <v>0</v>
      </c>
      <c r="IC37" s="110">
        <f t="shared" si="472"/>
        <v>0</v>
      </c>
      <c r="ID37" s="110">
        <f t="shared" si="472"/>
        <v>0</v>
      </c>
      <c r="IE37" s="110">
        <f t="shared" si="472"/>
        <v>0</v>
      </c>
      <c r="IF37" s="110">
        <f t="shared" si="472"/>
        <v>0</v>
      </c>
      <c r="IG37" s="110">
        <f t="shared" si="472"/>
        <v>0</v>
      </c>
      <c r="IH37" s="110">
        <f t="shared" si="472"/>
        <v>0</v>
      </c>
      <c r="II37" s="110">
        <f t="shared" si="472"/>
        <v>0</v>
      </c>
      <c r="IJ37" s="110">
        <f t="shared" si="472"/>
        <v>0</v>
      </c>
      <c r="IK37" s="110">
        <f t="shared" si="472"/>
        <v>0</v>
      </c>
      <c r="IL37" s="110">
        <f t="shared" si="472"/>
        <v>0</v>
      </c>
      <c r="IM37" s="110">
        <f t="shared" si="472"/>
        <v>0</v>
      </c>
      <c r="IN37" s="110">
        <f t="shared" si="472"/>
        <v>0</v>
      </c>
      <c r="IO37" s="110">
        <f t="shared" si="472"/>
        <v>0</v>
      </c>
      <c r="IP37" s="110">
        <f t="shared" si="472"/>
        <v>0</v>
      </c>
      <c r="IQ37" s="110">
        <f t="shared" si="472"/>
        <v>0</v>
      </c>
      <c r="IR37" s="110">
        <f t="shared" si="472"/>
        <v>0</v>
      </c>
      <c r="IS37" s="110">
        <f t="shared" si="472"/>
        <v>4.4800000000000004</v>
      </c>
      <c r="IT37" s="110">
        <f t="shared" si="472"/>
        <v>0.12928000000000001</v>
      </c>
      <c r="IU37" s="110">
        <f t="shared" si="472"/>
        <v>0</v>
      </c>
      <c r="IV37" s="110">
        <f t="shared" si="472"/>
        <v>0</v>
      </c>
      <c r="IW37" s="110">
        <f t="shared" si="472"/>
        <v>0</v>
      </c>
      <c r="IX37" s="110">
        <f t="shared" si="472"/>
        <v>0</v>
      </c>
      <c r="IY37" s="110">
        <f t="shared" si="472"/>
        <v>4.4800000000000004</v>
      </c>
      <c r="IZ37" s="110">
        <f t="shared" si="472"/>
        <v>0.12928000000000001</v>
      </c>
      <c r="JA37" s="110">
        <f t="shared" si="472"/>
        <v>9.52</v>
      </c>
      <c r="JB37" s="110">
        <f t="shared" ref="JB37:JP37" si="473">SUM(JB35:JB36)</f>
        <v>0.26656000000000002</v>
      </c>
      <c r="JC37" s="110">
        <f t="shared" si="473"/>
        <v>0</v>
      </c>
      <c r="JD37" s="110">
        <f t="shared" si="473"/>
        <v>0</v>
      </c>
      <c r="JE37" s="110">
        <f t="shared" si="473"/>
        <v>0</v>
      </c>
      <c r="JF37" s="110">
        <f t="shared" si="473"/>
        <v>0</v>
      </c>
      <c r="JG37" s="110">
        <f t="shared" si="473"/>
        <v>9.52</v>
      </c>
      <c r="JH37" s="110">
        <f t="shared" si="473"/>
        <v>0.26656000000000002</v>
      </c>
      <c r="JI37" s="110">
        <f t="shared" si="473"/>
        <v>23.200000000000003</v>
      </c>
      <c r="JJ37" s="110">
        <f t="shared" si="473"/>
        <v>0.69568000000000008</v>
      </c>
      <c r="JK37" s="110">
        <f t="shared" si="473"/>
        <v>2</v>
      </c>
      <c r="JL37" s="110">
        <f t="shared" si="473"/>
        <v>6.5600000000000006E-2</v>
      </c>
      <c r="JM37" s="110">
        <f t="shared" si="473"/>
        <v>2</v>
      </c>
      <c r="JN37" s="110">
        <f t="shared" si="473"/>
        <v>6.5600000000000006E-2</v>
      </c>
      <c r="JO37" s="110">
        <f t="shared" si="473"/>
        <v>27.200000000000003</v>
      </c>
      <c r="JP37" s="110">
        <f t="shared" si="473"/>
        <v>0.82688000000000006</v>
      </c>
      <c r="JQ37" s="96">
        <f>SUM(JQ35:JQ36)</f>
        <v>27.2</v>
      </c>
      <c r="JR37" s="96">
        <f>SUM(JR35:JR36)</f>
        <v>0.82688000000000006</v>
      </c>
      <c r="JS37" s="108">
        <f t="shared" si="138"/>
        <v>0</v>
      </c>
      <c r="JT37" s="108">
        <f t="shared" si="139"/>
        <v>0</v>
      </c>
    </row>
    <row r="38" spans="1:280" s="35" customFormat="1" ht="26.25" customHeight="1" x14ac:dyDescent="0.25">
      <c r="A38" s="99"/>
      <c r="B38" s="114" t="s">
        <v>46</v>
      </c>
      <c r="C38" s="99"/>
      <c r="D38" s="161"/>
      <c r="E38" s="115">
        <f>E37+E33+E26</f>
        <v>0</v>
      </c>
      <c r="F38" s="115">
        <f t="shared" ref="F38:BQ38" si="474">F37+F33+F26</f>
        <v>0</v>
      </c>
      <c r="G38" s="115">
        <f t="shared" si="474"/>
        <v>0</v>
      </c>
      <c r="H38" s="115">
        <f t="shared" si="474"/>
        <v>0</v>
      </c>
      <c r="I38" s="115">
        <f t="shared" si="474"/>
        <v>0</v>
      </c>
      <c r="J38" s="115">
        <f t="shared" si="474"/>
        <v>0</v>
      </c>
      <c r="K38" s="115">
        <f t="shared" si="474"/>
        <v>0</v>
      </c>
      <c r="L38" s="115">
        <f t="shared" si="474"/>
        <v>0</v>
      </c>
      <c r="M38" s="115">
        <f t="shared" si="474"/>
        <v>23.4</v>
      </c>
      <c r="N38" s="115">
        <f t="shared" si="474"/>
        <v>2.90496</v>
      </c>
      <c r="O38" s="115">
        <f t="shared" si="474"/>
        <v>0</v>
      </c>
      <c r="P38" s="115">
        <f t="shared" si="474"/>
        <v>0</v>
      </c>
      <c r="Q38" s="115">
        <f t="shared" si="474"/>
        <v>0</v>
      </c>
      <c r="R38" s="115">
        <f t="shared" si="474"/>
        <v>0</v>
      </c>
      <c r="S38" s="115">
        <f t="shared" si="474"/>
        <v>23.4</v>
      </c>
      <c r="T38" s="115">
        <f t="shared" si="474"/>
        <v>2.90496</v>
      </c>
      <c r="U38" s="115">
        <f t="shared" si="474"/>
        <v>5.79</v>
      </c>
      <c r="V38" s="115">
        <f t="shared" si="474"/>
        <v>0.56973600000000002</v>
      </c>
      <c r="W38" s="115">
        <f t="shared" si="474"/>
        <v>0</v>
      </c>
      <c r="X38" s="115">
        <f t="shared" si="474"/>
        <v>0</v>
      </c>
      <c r="Y38" s="115">
        <f t="shared" si="474"/>
        <v>1.4</v>
      </c>
      <c r="Z38" s="115">
        <f t="shared" si="474"/>
        <v>0.13775999999999999</v>
      </c>
      <c r="AA38" s="115">
        <f t="shared" si="474"/>
        <v>7.1899999999999995</v>
      </c>
      <c r="AB38" s="115">
        <f t="shared" si="474"/>
        <v>0.70749600000000001</v>
      </c>
      <c r="AC38" s="115">
        <f t="shared" si="474"/>
        <v>0</v>
      </c>
      <c r="AD38" s="115">
        <f t="shared" si="474"/>
        <v>0</v>
      </c>
      <c r="AE38" s="115">
        <f t="shared" si="474"/>
        <v>0</v>
      </c>
      <c r="AF38" s="115">
        <f t="shared" si="474"/>
        <v>0</v>
      </c>
      <c r="AG38" s="115">
        <f t="shared" si="474"/>
        <v>0</v>
      </c>
      <c r="AH38" s="115">
        <f t="shared" si="474"/>
        <v>0</v>
      </c>
      <c r="AI38" s="115">
        <f t="shared" si="474"/>
        <v>0</v>
      </c>
      <c r="AJ38" s="115">
        <f t="shared" si="474"/>
        <v>0</v>
      </c>
      <c r="AK38" s="115">
        <f t="shared" si="474"/>
        <v>0</v>
      </c>
      <c r="AL38" s="115">
        <f t="shared" si="474"/>
        <v>0</v>
      </c>
      <c r="AM38" s="115">
        <f t="shared" si="474"/>
        <v>0</v>
      </c>
      <c r="AN38" s="115">
        <f t="shared" si="474"/>
        <v>0</v>
      </c>
      <c r="AO38" s="115">
        <f t="shared" si="474"/>
        <v>0</v>
      </c>
      <c r="AP38" s="115">
        <f t="shared" si="474"/>
        <v>0</v>
      </c>
      <c r="AQ38" s="115">
        <f t="shared" si="474"/>
        <v>0</v>
      </c>
      <c r="AR38" s="115">
        <f t="shared" si="474"/>
        <v>0</v>
      </c>
      <c r="AS38" s="115">
        <f t="shared" si="474"/>
        <v>0</v>
      </c>
      <c r="AT38" s="115">
        <f t="shared" si="474"/>
        <v>0</v>
      </c>
      <c r="AU38" s="115">
        <f t="shared" si="474"/>
        <v>0</v>
      </c>
      <c r="AV38" s="115">
        <f t="shared" si="474"/>
        <v>0</v>
      </c>
      <c r="AW38" s="115">
        <f t="shared" si="474"/>
        <v>0</v>
      </c>
      <c r="AX38" s="115">
        <f t="shared" si="474"/>
        <v>0</v>
      </c>
      <c r="AY38" s="115">
        <f t="shared" si="474"/>
        <v>0</v>
      </c>
      <c r="AZ38" s="115">
        <f t="shared" si="474"/>
        <v>0</v>
      </c>
      <c r="BA38" s="115">
        <f t="shared" si="474"/>
        <v>0</v>
      </c>
      <c r="BB38" s="115">
        <f t="shared" si="474"/>
        <v>0</v>
      </c>
      <c r="BC38" s="115">
        <f t="shared" si="474"/>
        <v>0</v>
      </c>
      <c r="BD38" s="115">
        <f t="shared" si="474"/>
        <v>0</v>
      </c>
      <c r="BE38" s="115">
        <f t="shared" si="474"/>
        <v>0</v>
      </c>
      <c r="BF38" s="115">
        <f t="shared" si="474"/>
        <v>0</v>
      </c>
      <c r="BG38" s="115">
        <f t="shared" si="474"/>
        <v>0</v>
      </c>
      <c r="BH38" s="115">
        <f t="shared" si="474"/>
        <v>0</v>
      </c>
      <c r="BI38" s="115">
        <f t="shared" si="474"/>
        <v>1</v>
      </c>
      <c r="BJ38" s="115">
        <f t="shared" si="474"/>
        <v>0.20735999999999999</v>
      </c>
      <c r="BK38" s="115">
        <f t="shared" si="474"/>
        <v>0</v>
      </c>
      <c r="BL38" s="115">
        <f t="shared" si="474"/>
        <v>0</v>
      </c>
      <c r="BM38" s="115">
        <f t="shared" si="474"/>
        <v>0</v>
      </c>
      <c r="BN38" s="115">
        <f t="shared" si="474"/>
        <v>0</v>
      </c>
      <c r="BO38" s="115">
        <f t="shared" si="474"/>
        <v>1</v>
      </c>
      <c r="BP38" s="115">
        <f t="shared" si="474"/>
        <v>0.20735999999999999</v>
      </c>
      <c r="BQ38" s="115">
        <f t="shared" si="474"/>
        <v>0</v>
      </c>
      <c r="BR38" s="115">
        <f t="shared" ref="BR38:EC38" si="475">BR37+BR33+BR26</f>
        <v>0</v>
      </c>
      <c r="BS38" s="115">
        <f t="shared" si="475"/>
        <v>0</v>
      </c>
      <c r="BT38" s="115">
        <f t="shared" si="475"/>
        <v>0</v>
      </c>
      <c r="BU38" s="115">
        <f t="shared" si="475"/>
        <v>0</v>
      </c>
      <c r="BV38" s="115">
        <f t="shared" si="475"/>
        <v>0</v>
      </c>
      <c r="BW38" s="115">
        <f t="shared" si="475"/>
        <v>0</v>
      </c>
      <c r="BX38" s="115">
        <f t="shared" si="475"/>
        <v>0</v>
      </c>
      <c r="BY38" s="115">
        <f t="shared" si="475"/>
        <v>0</v>
      </c>
      <c r="BZ38" s="115">
        <f t="shared" si="475"/>
        <v>0</v>
      </c>
      <c r="CA38" s="115">
        <f t="shared" si="475"/>
        <v>0</v>
      </c>
      <c r="CB38" s="115">
        <f t="shared" si="475"/>
        <v>0</v>
      </c>
      <c r="CC38" s="115">
        <f t="shared" si="475"/>
        <v>0</v>
      </c>
      <c r="CD38" s="115">
        <f t="shared" si="475"/>
        <v>0</v>
      </c>
      <c r="CE38" s="115">
        <f t="shared" si="475"/>
        <v>0</v>
      </c>
      <c r="CF38" s="115">
        <f t="shared" si="475"/>
        <v>0</v>
      </c>
      <c r="CG38" s="115">
        <f t="shared" si="475"/>
        <v>3.95</v>
      </c>
      <c r="CH38" s="115">
        <f t="shared" si="475"/>
        <v>0.38868000000000003</v>
      </c>
      <c r="CI38" s="115">
        <f t="shared" si="475"/>
        <v>10.82</v>
      </c>
      <c r="CJ38" s="115">
        <f t="shared" si="475"/>
        <v>2.0020000000000002</v>
      </c>
      <c r="CK38" s="115">
        <f t="shared" si="475"/>
        <v>0</v>
      </c>
      <c r="CL38" s="115">
        <f t="shared" si="475"/>
        <v>0</v>
      </c>
      <c r="CM38" s="115">
        <f t="shared" si="475"/>
        <v>14.77</v>
      </c>
      <c r="CN38" s="115">
        <f t="shared" si="475"/>
        <v>2.3906800000000001</v>
      </c>
      <c r="CO38" s="115">
        <f t="shared" si="475"/>
        <v>0</v>
      </c>
      <c r="CP38" s="115">
        <f t="shared" si="475"/>
        <v>0</v>
      </c>
      <c r="CQ38" s="115">
        <f t="shared" si="475"/>
        <v>0</v>
      </c>
      <c r="CR38" s="115">
        <f t="shared" si="475"/>
        <v>0</v>
      </c>
      <c r="CS38" s="115">
        <f t="shared" si="475"/>
        <v>0</v>
      </c>
      <c r="CT38" s="115">
        <f t="shared" si="475"/>
        <v>0</v>
      </c>
      <c r="CU38" s="115">
        <f t="shared" si="475"/>
        <v>0</v>
      </c>
      <c r="CV38" s="115">
        <f t="shared" si="475"/>
        <v>0</v>
      </c>
      <c r="CW38" s="115">
        <f t="shared" si="475"/>
        <v>0</v>
      </c>
      <c r="CX38" s="115">
        <f t="shared" si="475"/>
        <v>0</v>
      </c>
      <c r="CY38" s="115">
        <f t="shared" si="475"/>
        <v>4.9000000000000004</v>
      </c>
      <c r="CZ38" s="115">
        <f t="shared" si="475"/>
        <v>0.98000000000000009</v>
      </c>
      <c r="DA38" s="115">
        <f t="shared" si="475"/>
        <v>0</v>
      </c>
      <c r="DB38" s="115">
        <f t="shared" si="475"/>
        <v>0</v>
      </c>
      <c r="DC38" s="115">
        <f t="shared" si="475"/>
        <v>4.9000000000000004</v>
      </c>
      <c r="DD38" s="115">
        <f t="shared" si="475"/>
        <v>0.98000000000000009</v>
      </c>
      <c r="DE38" s="115">
        <f t="shared" si="475"/>
        <v>18.95</v>
      </c>
      <c r="DF38" s="115">
        <f t="shared" si="475"/>
        <v>1.8311999999999999</v>
      </c>
      <c r="DG38" s="115">
        <f t="shared" si="475"/>
        <v>1.8</v>
      </c>
      <c r="DH38" s="115">
        <f t="shared" si="475"/>
        <v>0.23328000000000004</v>
      </c>
      <c r="DI38" s="115">
        <f t="shared" si="475"/>
        <v>0</v>
      </c>
      <c r="DJ38" s="115">
        <f t="shared" si="475"/>
        <v>0</v>
      </c>
      <c r="DK38" s="115">
        <f t="shared" si="475"/>
        <v>20.75</v>
      </c>
      <c r="DL38" s="115">
        <f t="shared" si="475"/>
        <v>2.0644800000000001</v>
      </c>
      <c r="DM38" s="115">
        <f t="shared" si="475"/>
        <v>6.4799999999999995</v>
      </c>
      <c r="DN38" s="115">
        <f t="shared" si="475"/>
        <v>0.68203199999999997</v>
      </c>
      <c r="DO38" s="115">
        <f t="shared" si="475"/>
        <v>0.5</v>
      </c>
      <c r="DP38" s="115">
        <f t="shared" si="475"/>
        <v>4.9200000000000001E-2</v>
      </c>
      <c r="DQ38" s="115">
        <f t="shared" si="475"/>
        <v>0</v>
      </c>
      <c r="DR38" s="115">
        <f t="shared" si="475"/>
        <v>0</v>
      </c>
      <c r="DS38" s="115">
        <f t="shared" si="475"/>
        <v>6.9799999999999995</v>
      </c>
      <c r="DT38" s="115">
        <f t="shared" si="475"/>
        <v>0.73123199999999988</v>
      </c>
      <c r="DU38" s="115">
        <f t="shared" si="475"/>
        <v>0</v>
      </c>
      <c r="DV38" s="115">
        <f t="shared" si="475"/>
        <v>0</v>
      </c>
      <c r="DW38" s="115">
        <f t="shared" si="475"/>
        <v>0</v>
      </c>
      <c r="DX38" s="115">
        <f t="shared" si="475"/>
        <v>0</v>
      </c>
      <c r="DY38" s="115">
        <f t="shared" si="475"/>
        <v>0</v>
      </c>
      <c r="DZ38" s="115">
        <f t="shared" si="475"/>
        <v>0</v>
      </c>
      <c r="EA38" s="115">
        <f t="shared" si="475"/>
        <v>0</v>
      </c>
      <c r="EB38" s="115">
        <f t="shared" si="475"/>
        <v>0</v>
      </c>
      <c r="EC38" s="115">
        <f t="shared" si="475"/>
        <v>16.200000000000003</v>
      </c>
      <c r="ED38" s="115">
        <f t="shared" ref="ED38:GO38" si="476">ED37+ED33+ED26</f>
        <v>0.57584000000000013</v>
      </c>
      <c r="EE38" s="115">
        <f t="shared" si="476"/>
        <v>7.1</v>
      </c>
      <c r="EF38" s="115">
        <f t="shared" si="476"/>
        <v>0.27</v>
      </c>
      <c r="EG38" s="115">
        <f t="shared" si="476"/>
        <v>5</v>
      </c>
      <c r="EH38" s="115">
        <f t="shared" si="476"/>
        <v>0.18720000000000001</v>
      </c>
      <c r="EI38" s="115">
        <f t="shared" si="476"/>
        <v>28.300000000000004</v>
      </c>
      <c r="EJ38" s="115">
        <f t="shared" si="476"/>
        <v>1.0330400000000002</v>
      </c>
      <c r="EK38" s="115">
        <f t="shared" si="476"/>
        <v>0</v>
      </c>
      <c r="EL38" s="115">
        <f t="shared" si="476"/>
        <v>0</v>
      </c>
      <c r="EM38" s="115">
        <f t="shared" si="476"/>
        <v>0</v>
      </c>
      <c r="EN38" s="115">
        <f t="shared" si="476"/>
        <v>0</v>
      </c>
      <c r="EO38" s="115">
        <f t="shared" si="476"/>
        <v>0</v>
      </c>
      <c r="EP38" s="115">
        <f t="shared" si="476"/>
        <v>0</v>
      </c>
      <c r="EQ38" s="115">
        <f t="shared" si="476"/>
        <v>0</v>
      </c>
      <c r="ER38" s="115">
        <f t="shared" si="476"/>
        <v>0</v>
      </c>
      <c r="ES38" s="115">
        <f t="shared" si="476"/>
        <v>30.5</v>
      </c>
      <c r="ET38" s="115">
        <f t="shared" si="476"/>
        <v>4.3911999999999995</v>
      </c>
      <c r="EU38" s="115">
        <f t="shared" si="476"/>
        <v>0.8</v>
      </c>
      <c r="EV38" s="115">
        <f t="shared" si="476"/>
        <v>7.8720000000000012E-2</v>
      </c>
      <c r="EW38" s="115">
        <f t="shared" si="476"/>
        <v>3</v>
      </c>
      <c r="EX38" s="115">
        <f t="shared" si="476"/>
        <v>0.496</v>
      </c>
      <c r="EY38" s="115">
        <f t="shared" si="476"/>
        <v>34.299999999999997</v>
      </c>
      <c r="EZ38" s="115">
        <f t="shared" si="476"/>
        <v>4.9659200000000006</v>
      </c>
      <c r="FA38" s="115">
        <f t="shared" si="476"/>
        <v>0</v>
      </c>
      <c r="FB38" s="115">
        <f t="shared" si="476"/>
        <v>0</v>
      </c>
      <c r="FC38" s="115">
        <f t="shared" si="476"/>
        <v>0</v>
      </c>
      <c r="FD38" s="115">
        <f t="shared" si="476"/>
        <v>0</v>
      </c>
      <c r="FE38" s="115">
        <f t="shared" si="476"/>
        <v>0</v>
      </c>
      <c r="FF38" s="115">
        <f t="shared" si="476"/>
        <v>0</v>
      </c>
      <c r="FG38" s="115">
        <f t="shared" si="476"/>
        <v>0</v>
      </c>
      <c r="FH38" s="115">
        <f t="shared" si="476"/>
        <v>0</v>
      </c>
      <c r="FI38" s="115">
        <f t="shared" si="476"/>
        <v>0</v>
      </c>
      <c r="FJ38" s="115">
        <f t="shared" si="476"/>
        <v>0</v>
      </c>
      <c r="FK38" s="115">
        <f t="shared" si="476"/>
        <v>0</v>
      </c>
      <c r="FL38" s="115">
        <f t="shared" si="476"/>
        <v>0</v>
      </c>
      <c r="FM38" s="115">
        <f t="shared" si="476"/>
        <v>0</v>
      </c>
      <c r="FN38" s="115">
        <f t="shared" si="476"/>
        <v>0</v>
      </c>
      <c r="FO38" s="115">
        <f t="shared" si="476"/>
        <v>0</v>
      </c>
      <c r="FP38" s="115">
        <f t="shared" si="476"/>
        <v>0</v>
      </c>
      <c r="FQ38" s="115">
        <f t="shared" si="476"/>
        <v>0</v>
      </c>
      <c r="FR38" s="115">
        <f t="shared" si="476"/>
        <v>0</v>
      </c>
      <c r="FS38" s="115">
        <f t="shared" si="476"/>
        <v>0</v>
      </c>
      <c r="FT38" s="115">
        <f t="shared" si="476"/>
        <v>0</v>
      </c>
      <c r="FU38" s="115">
        <f t="shared" si="476"/>
        <v>0</v>
      </c>
      <c r="FV38" s="115">
        <f t="shared" si="476"/>
        <v>0</v>
      </c>
      <c r="FW38" s="115">
        <f t="shared" si="476"/>
        <v>0</v>
      </c>
      <c r="FX38" s="115">
        <f t="shared" si="476"/>
        <v>0</v>
      </c>
      <c r="FY38" s="115">
        <f t="shared" si="476"/>
        <v>8</v>
      </c>
      <c r="FZ38" s="115">
        <f t="shared" si="476"/>
        <v>1.6</v>
      </c>
      <c r="GA38" s="115">
        <f t="shared" si="476"/>
        <v>0</v>
      </c>
      <c r="GB38" s="115">
        <f t="shared" si="476"/>
        <v>0</v>
      </c>
      <c r="GC38" s="115">
        <f t="shared" si="476"/>
        <v>0</v>
      </c>
      <c r="GD38" s="115">
        <f t="shared" si="476"/>
        <v>0</v>
      </c>
      <c r="GE38" s="115">
        <f t="shared" si="476"/>
        <v>8</v>
      </c>
      <c r="GF38" s="115">
        <f t="shared" si="476"/>
        <v>1.6</v>
      </c>
      <c r="GG38" s="115">
        <f t="shared" si="476"/>
        <v>21.8</v>
      </c>
      <c r="GH38" s="115">
        <f t="shared" si="476"/>
        <v>2.7088799999999997</v>
      </c>
      <c r="GI38" s="115">
        <f t="shared" si="476"/>
        <v>3.5</v>
      </c>
      <c r="GJ38" s="115">
        <f t="shared" si="476"/>
        <v>0.49959999999999999</v>
      </c>
      <c r="GK38" s="115">
        <f t="shared" si="476"/>
        <v>2.4</v>
      </c>
      <c r="GL38" s="115">
        <f t="shared" si="476"/>
        <v>0.26719999999999999</v>
      </c>
      <c r="GM38" s="115">
        <f t="shared" si="476"/>
        <v>27.7</v>
      </c>
      <c r="GN38" s="115">
        <f t="shared" si="476"/>
        <v>3.4756800000000001</v>
      </c>
      <c r="GO38" s="115">
        <f t="shared" si="476"/>
        <v>56.4</v>
      </c>
      <c r="GP38" s="115">
        <f t="shared" ref="GP38:JA38" si="477">GP37+GP33+GP26</f>
        <v>5.9345599999999994</v>
      </c>
      <c r="GQ38" s="115">
        <f t="shared" si="477"/>
        <v>5</v>
      </c>
      <c r="GR38" s="115">
        <f t="shared" si="477"/>
        <v>0.49199999999999999</v>
      </c>
      <c r="GS38" s="115">
        <f t="shared" si="477"/>
        <v>3.8</v>
      </c>
      <c r="GT38" s="115">
        <f t="shared" si="477"/>
        <v>0.37391999999999997</v>
      </c>
      <c r="GU38" s="115">
        <f t="shared" si="477"/>
        <v>65.199999999999989</v>
      </c>
      <c r="GV38" s="115">
        <f t="shared" si="477"/>
        <v>6.8004799999999994</v>
      </c>
      <c r="GW38" s="115">
        <f t="shared" si="477"/>
        <v>81.599999999999994</v>
      </c>
      <c r="GX38" s="115">
        <f t="shared" si="477"/>
        <v>8.7659520000000004</v>
      </c>
      <c r="GY38" s="115">
        <f t="shared" si="477"/>
        <v>15</v>
      </c>
      <c r="GZ38" s="115">
        <f t="shared" si="477"/>
        <v>1.4712000000000001</v>
      </c>
      <c r="HA38" s="115">
        <f t="shared" si="477"/>
        <v>3</v>
      </c>
      <c r="HB38" s="115">
        <f t="shared" si="477"/>
        <v>0.29520000000000002</v>
      </c>
      <c r="HC38" s="115">
        <f t="shared" si="477"/>
        <v>99.6</v>
      </c>
      <c r="HD38" s="115">
        <f t="shared" si="477"/>
        <v>10.532351999999999</v>
      </c>
      <c r="HE38" s="115">
        <f t="shared" si="477"/>
        <v>0</v>
      </c>
      <c r="HF38" s="115">
        <f t="shared" si="477"/>
        <v>0</v>
      </c>
      <c r="HG38" s="115">
        <f t="shared" si="477"/>
        <v>0</v>
      </c>
      <c r="HH38" s="115">
        <f t="shared" si="477"/>
        <v>0</v>
      </c>
      <c r="HI38" s="115">
        <f t="shared" si="477"/>
        <v>0</v>
      </c>
      <c r="HJ38" s="115">
        <f t="shared" si="477"/>
        <v>0</v>
      </c>
      <c r="HK38" s="115">
        <f t="shared" si="477"/>
        <v>0</v>
      </c>
      <c r="HL38" s="115">
        <f t="shared" si="477"/>
        <v>0</v>
      </c>
      <c r="HM38" s="115">
        <f t="shared" si="477"/>
        <v>0</v>
      </c>
      <c r="HN38" s="115">
        <f t="shared" si="477"/>
        <v>0</v>
      </c>
      <c r="HO38" s="115">
        <f t="shared" si="477"/>
        <v>18</v>
      </c>
      <c r="HP38" s="115">
        <f t="shared" si="477"/>
        <v>3.2951999999999999</v>
      </c>
      <c r="HQ38" s="115">
        <f t="shared" si="477"/>
        <v>10.8</v>
      </c>
      <c r="HR38" s="115">
        <f t="shared" si="477"/>
        <v>2.0787200000000001</v>
      </c>
      <c r="HS38" s="115">
        <f t="shared" si="477"/>
        <v>28.8</v>
      </c>
      <c r="HT38" s="115">
        <f t="shared" si="477"/>
        <v>5.37392</v>
      </c>
      <c r="HU38" s="115">
        <f t="shared" si="477"/>
        <v>4</v>
      </c>
      <c r="HV38" s="115">
        <f t="shared" si="477"/>
        <v>0.49222399999999999</v>
      </c>
      <c r="HW38" s="115">
        <f t="shared" si="477"/>
        <v>14.899999999999999</v>
      </c>
      <c r="HX38" s="115">
        <f t="shared" si="477"/>
        <v>2.84368</v>
      </c>
      <c r="HY38" s="115">
        <f t="shared" si="477"/>
        <v>2.1</v>
      </c>
      <c r="HZ38" s="115">
        <f t="shared" si="477"/>
        <v>0.32855999999999996</v>
      </c>
      <c r="IA38" s="115">
        <f t="shared" si="477"/>
        <v>21</v>
      </c>
      <c r="IB38" s="115">
        <f t="shared" si="477"/>
        <v>3.6644640000000006</v>
      </c>
      <c r="IC38" s="115">
        <f t="shared" si="477"/>
        <v>0</v>
      </c>
      <c r="ID38" s="115">
        <f t="shared" si="477"/>
        <v>0</v>
      </c>
      <c r="IE38" s="115">
        <f t="shared" si="477"/>
        <v>0</v>
      </c>
      <c r="IF38" s="115">
        <f t="shared" si="477"/>
        <v>0</v>
      </c>
      <c r="IG38" s="115">
        <f t="shared" si="477"/>
        <v>0</v>
      </c>
      <c r="IH38" s="115">
        <f t="shared" si="477"/>
        <v>0</v>
      </c>
      <c r="II38" s="115">
        <f t="shared" si="477"/>
        <v>0</v>
      </c>
      <c r="IJ38" s="115">
        <f t="shared" si="477"/>
        <v>0</v>
      </c>
      <c r="IK38" s="115">
        <f t="shared" si="477"/>
        <v>20</v>
      </c>
      <c r="IL38" s="115">
        <f t="shared" si="477"/>
        <v>2.42252</v>
      </c>
      <c r="IM38" s="115">
        <f t="shared" si="477"/>
        <v>4.7</v>
      </c>
      <c r="IN38" s="115">
        <f t="shared" si="477"/>
        <v>0.57443200000000005</v>
      </c>
      <c r="IO38" s="115">
        <f t="shared" si="477"/>
        <v>4</v>
      </c>
      <c r="IP38" s="115">
        <f t="shared" si="477"/>
        <v>0.39119999999999999</v>
      </c>
      <c r="IQ38" s="115">
        <f t="shared" si="477"/>
        <v>28.7</v>
      </c>
      <c r="IR38" s="115">
        <f t="shared" si="477"/>
        <v>3.3881520000000003</v>
      </c>
      <c r="IS38" s="115">
        <f t="shared" si="477"/>
        <v>19.93</v>
      </c>
      <c r="IT38" s="115">
        <f t="shared" si="477"/>
        <v>1.1925626</v>
      </c>
      <c r="IU38" s="115">
        <f t="shared" si="477"/>
        <v>0</v>
      </c>
      <c r="IV38" s="115">
        <f t="shared" si="477"/>
        <v>0</v>
      </c>
      <c r="IW38" s="115">
        <f t="shared" si="477"/>
        <v>1</v>
      </c>
      <c r="IX38" s="115">
        <f>IX37+IX33+IX26</f>
        <v>9.8400000000000001E-2</v>
      </c>
      <c r="IY38" s="115">
        <f t="shared" si="477"/>
        <v>20.93</v>
      </c>
      <c r="IZ38" s="115">
        <f t="shared" si="477"/>
        <v>1.2909625999999998</v>
      </c>
      <c r="JA38" s="115">
        <f t="shared" si="477"/>
        <v>108.32000000000002</v>
      </c>
      <c r="JB38" s="115">
        <f t="shared" ref="JB38:JP38" si="478">JB37+JB33+JB26</f>
        <v>15.238807400000001</v>
      </c>
      <c r="JC38" s="115">
        <f t="shared" si="478"/>
        <v>10</v>
      </c>
      <c r="JD38" s="115">
        <f t="shared" si="478"/>
        <v>2</v>
      </c>
      <c r="JE38" s="115">
        <f t="shared" si="478"/>
        <v>8.8800000000000008</v>
      </c>
      <c r="JF38" s="115">
        <f t="shared" si="478"/>
        <v>1.7760000000000002</v>
      </c>
      <c r="JG38" s="115">
        <f t="shared" si="478"/>
        <v>127.20000000000002</v>
      </c>
      <c r="JH38" s="115">
        <f t="shared" si="478"/>
        <v>19.014807400000002</v>
      </c>
      <c r="JI38" s="115">
        <f t="shared" si="478"/>
        <v>426.32000000000005</v>
      </c>
      <c r="JJ38" s="115">
        <f t="shared" si="478"/>
        <v>49.906514000000008</v>
      </c>
      <c r="JK38" s="115">
        <f t="shared" si="478"/>
        <v>97.02</v>
      </c>
      <c r="JL38" s="115">
        <f t="shared" si="478"/>
        <v>14.789312000000001</v>
      </c>
      <c r="JM38" s="115">
        <f t="shared" si="478"/>
        <v>45.379999999999995</v>
      </c>
      <c r="JN38" s="115">
        <f t="shared" si="478"/>
        <v>6.4301599999999999</v>
      </c>
      <c r="JO38" s="115">
        <f t="shared" si="478"/>
        <v>568.72</v>
      </c>
      <c r="JP38" s="115">
        <f t="shared" si="478"/>
        <v>71.125985999999997</v>
      </c>
      <c r="JQ38" s="150">
        <f t="shared" ref="JQ38" si="479">JQ37+JQ33+JQ26</f>
        <v>568.72</v>
      </c>
      <c r="JR38" s="115">
        <f t="shared" ref="JR38" si="480">JR37+JR33+JR26</f>
        <v>71.125985999999997</v>
      </c>
      <c r="JS38" s="108">
        <f t="shared" si="138"/>
        <v>0</v>
      </c>
      <c r="JT38" s="108">
        <f t="shared" si="139"/>
        <v>0</v>
      </c>
    </row>
    <row r="39" spans="1:280" s="9" customFormat="1" ht="24" customHeight="1" x14ac:dyDescent="0.25">
      <c r="A39" s="37">
        <v>5</v>
      </c>
      <c r="B39" s="100" t="s">
        <v>47</v>
      </c>
      <c r="C39" s="53"/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  <c r="IW39" s="102"/>
      <c r="IX39" s="102"/>
      <c r="IY39" s="102"/>
      <c r="IZ39" s="102"/>
      <c r="JA39" s="102"/>
      <c r="JB39" s="102"/>
      <c r="JC39" s="102"/>
      <c r="JD39" s="102"/>
      <c r="JE39" s="102"/>
      <c r="JF39" s="102"/>
      <c r="JG39" s="102"/>
      <c r="JH39" s="102"/>
      <c r="JI39" s="102"/>
      <c r="JJ39" s="102"/>
      <c r="JK39" s="102"/>
      <c r="JL39" s="102"/>
      <c r="JM39" s="102"/>
      <c r="JN39" s="102"/>
      <c r="JO39" s="102"/>
      <c r="JP39" s="102"/>
      <c r="JQ39" s="86"/>
      <c r="JR39" s="86"/>
      <c r="JS39" s="108"/>
      <c r="JT39" s="108"/>
    </row>
    <row r="40" spans="1:280" s="134" customFormat="1" ht="25.5" customHeight="1" x14ac:dyDescent="0.25">
      <c r="A40" s="105" t="s">
        <v>10</v>
      </c>
      <c r="B40" s="141" t="s">
        <v>48</v>
      </c>
      <c r="C40" s="131" t="s">
        <v>12</v>
      </c>
      <c r="D40" s="162">
        <v>20</v>
      </c>
      <c r="E40" s="82"/>
      <c r="F40" s="82">
        <f t="shared" si="387"/>
        <v>0</v>
      </c>
      <c r="G40" s="82"/>
      <c r="H40" s="82">
        <f t="shared" si="387"/>
        <v>0</v>
      </c>
      <c r="I40" s="82"/>
      <c r="J40" s="82">
        <f t="shared" ref="J40:J41" si="481">I40*$D40</f>
        <v>0</v>
      </c>
      <c r="K40" s="82">
        <f t="shared" si="98"/>
        <v>0</v>
      </c>
      <c r="L40" s="82">
        <f t="shared" si="98"/>
        <v>0</v>
      </c>
      <c r="M40" s="82">
        <v>1</v>
      </c>
      <c r="N40" s="80">
        <f t="shared" ref="N40:N41" si="482">M40*$D40</f>
        <v>20</v>
      </c>
      <c r="O40" s="82"/>
      <c r="P40" s="80">
        <f t="shared" ref="P40:P41" si="483">O40*$D40</f>
        <v>0</v>
      </c>
      <c r="Q40" s="82"/>
      <c r="R40" s="80">
        <f t="shared" si="4"/>
        <v>0</v>
      </c>
      <c r="S40" s="82">
        <f t="shared" si="99"/>
        <v>1</v>
      </c>
      <c r="T40" s="80">
        <f t="shared" si="99"/>
        <v>20</v>
      </c>
      <c r="U40" s="82"/>
      <c r="V40" s="82">
        <f t="shared" ref="V40:V41" si="484">U40*$D40</f>
        <v>0</v>
      </c>
      <c r="W40" s="82"/>
      <c r="X40" s="82">
        <f t="shared" ref="X40:X41" si="485">W40*$D40</f>
        <v>0</v>
      </c>
      <c r="Y40" s="82"/>
      <c r="Z40" s="82">
        <f t="shared" si="7"/>
        <v>0</v>
      </c>
      <c r="AA40" s="82">
        <f t="shared" si="100"/>
        <v>0</v>
      </c>
      <c r="AB40" s="82">
        <f t="shared" si="100"/>
        <v>0</v>
      </c>
      <c r="AC40" s="82"/>
      <c r="AD40" s="82">
        <f t="shared" ref="AD40:AD41" si="486">AC40*$D40</f>
        <v>0</v>
      </c>
      <c r="AE40" s="82"/>
      <c r="AF40" s="82">
        <f t="shared" ref="AF40:AF41" si="487">AE40*$D40</f>
        <v>0</v>
      </c>
      <c r="AG40" s="82"/>
      <c r="AH40" s="82">
        <f t="shared" si="10"/>
        <v>0</v>
      </c>
      <c r="AI40" s="82">
        <f t="shared" si="101"/>
        <v>0</v>
      </c>
      <c r="AJ40" s="82">
        <f t="shared" si="101"/>
        <v>0</v>
      </c>
      <c r="AK40" s="82">
        <v>1</v>
      </c>
      <c r="AL40" s="80">
        <v>4</v>
      </c>
      <c r="AM40" s="82"/>
      <c r="AN40" s="82">
        <f t="shared" ref="AN40:AN41" si="488">AM40*$D40</f>
        <v>0</v>
      </c>
      <c r="AO40" s="82"/>
      <c r="AP40" s="82">
        <f t="shared" si="13"/>
        <v>0</v>
      </c>
      <c r="AQ40" s="82">
        <f t="shared" si="102"/>
        <v>1</v>
      </c>
      <c r="AR40" s="80">
        <f t="shared" si="102"/>
        <v>4</v>
      </c>
      <c r="AS40" s="82">
        <v>2</v>
      </c>
      <c r="AT40" s="80">
        <v>1.16405</v>
      </c>
      <c r="AU40" s="82"/>
      <c r="AV40" s="82">
        <f t="shared" ref="AV40:AV41" si="489">AU40*$D40</f>
        <v>0</v>
      </c>
      <c r="AW40" s="82"/>
      <c r="AX40" s="82">
        <f t="shared" si="16"/>
        <v>0</v>
      </c>
      <c r="AY40" s="82">
        <f t="shared" si="103"/>
        <v>2</v>
      </c>
      <c r="AZ40" s="80">
        <f t="shared" si="103"/>
        <v>1.16405</v>
      </c>
      <c r="BA40" s="82"/>
      <c r="BB40" s="82">
        <f t="shared" ref="BB40:BB41" si="490">BA40*$D40</f>
        <v>0</v>
      </c>
      <c r="BC40" s="82"/>
      <c r="BD40" s="82">
        <f t="shared" ref="BD40:BD41" si="491">BC40*$D40</f>
        <v>0</v>
      </c>
      <c r="BE40" s="82"/>
      <c r="BF40" s="82">
        <f t="shared" si="19"/>
        <v>0</v>
      </c>
      <c r="BG40" s="82">
        <f t="shared" si="104"/>
        <v>0</v>
      </c>
      <c r="BH40" s="82">
        <f t="shared" si="104"/>
        <v>0</v>
      </c>
      <c r="BI40" s="82"/>
      <c r="BJ40" s="82">
        <f t="shared" ref="BJ40:BJ41" si="492">BI40*$D40</f>
        <v>0</v>
      </c>
      <c r="BK40" s="82"/>
      <c r="BL40" s="82">
        <f t="shared" ref="BL40:BL41" si="493">BK40*$D40</f>
        <v>0</v>
      </c>
      <c r="BM40" s="82"/>
      <c r="BN40" s="82">
        <f t="shared" si="22"/>
        <v>0</v>
      </c>
      <c r="BO40" s="82">
        <f t="shared" si="105"/>
        <v>0</v>
      </c>
      <c r="BP40" s="82">
        <f t="shared" si="105"/>
        <v>0</v>
      </c>
      <c r="BQ40" s="82"/>
      <c r="BR40" s="82">
        <f t="shared" ref="BR40:BR41" si="494">BQ40*$D40</f>
        <v>0</v>
      </c>
      <c r="BS40" s="82"/>
      <c r="BT40" s="82">
        <f t="shared" ref="BT40:BT41" si="495">BS40*$D40</f>
        <v>0</v>
      </c>
      <c r="BU40" s="82"/>
      <c r="BV40" s="82">
        <f t="shared" si="24"/>
        <v>0</v>
      </c>
      <c r="BW40" s="82">
        <f t="shared" si="107"/>
        <v>0</v>
      </c>
      <c r="BX40" s="82">
        <f t="shared" si="107"/>
        <v>0</v>
      </c>
      <c r="BY40" s="82"/>
      <c r="BZ40" s="82">
        <f t="shared" ref="BZ40:BZ41" si="496">BY40*$D40</f>
        <v>0</v>
      </c>
      <c r="CA40" s="82"/>
      <c r="CB40" s="82">
        <f t="shared" ref="CB40:CB41" si="497">CA40*$D40</f>
        <v>0</v>
      </c>
      <c r="CC40" s="82"/>
      <c r="CD40" s="82">
        <f t="shared" si="27"/>
        <v>0</v>
      </c>
      <c r="CE40" s="82">
        <f t="shared" si="108"/>
        <v>0</v>
      </c>
      <c r="CF40" s="82">
        <f t="shared" si="108"/>
        <v>0</v>
      </c>
      <c r="CG40" s="82">
        <v>6</v>
      </c>
      <c r="CH40" s="80">
        <v>12.5</v>
      </c>
      <c r="CI40" s="82">
        <v>2</v>
      </c>
      <c r="CJ40" s="80">
        <v>2</v>
      </c>
      <c r="CK40" s="82">
        <v>1</v>
      </c>
      <c r="CL40" s="80">
        <v>2</v>
      </c>
      <c r="CM40" s="82">
        <f t="shared" si="109"/>
        <v>9</v>
      </c>
      <c r="CN40" s="80">
        <f t="shared" si="109"/>
        <v>16.5</v>
      </c>
      <c r="CO40" s="82">
        <f>1+1+1+1</f>
        <v>4</v>
      </c>
      <c r="CP40" s="80">
        <f>3+1.5+3.8425+3</f>
        <v>11.342499999999999</v>
      </c>
      <c r="CQ40" s="82">
        <v>3</v>
      </c>
      <c r="CR40" s="80">
        <f>1.6025+0.85+0.85</f>
        <v>3.3025000000000002</v>
      </c>
      <c r="CS40" s="82">
        <f>4+3</f>
        <v>7</v>
      </c>
      <c r="CT40" s="80">
        <f>3.8425+0.85+0.85+1.6025+2.55</f>
        <v>9.6950000000000003</v>
      </c>
      <c r="CU40" s="82">
        <f t="shared" si="110"/>
        <v>14</v>
      </c>
      <c r="CV40" s="80">
        <f t="shared" si="110"/>
        <v>24.34</v>
      </c>
      <c r="CW40" s="82">
        <v>1</v>
      </c>
      <c r="CX40" s="80">
        <v>3.8424999999999998</v>
      </c>
      <c r="CY40" s="82"/>
      <c r="CZ40" s="80"/>
      <c r="DA40" s="82"/>
      <c r="DB40" s="80">
        <f t="shared" si="36"/>
        <v>0</v>
      </c>
      <c r="DC40" s="82">
        <f t="shared" si="111"/>
        <v>1</v>
      </c>
      <c r="DD40" s="80">
        <f t="shared" si="111"/>
        <v>3.8424999999999998</v>
      </c>
      <c r="DE40" s="82"/>
      <c r="DF40" s="82">
        <f t="shared" ref="DF40:DF41" si="498">DE40*$D40</f>
        <v>0</v>
      </c>
      <c r="DG40" s="82"/>
      <c r="DH40" s="82">
        <f t="shared" ref="DH40:DH41" si="499">DG40*$D40</f>
        <v>0</v>
      </c>
      <c r="DI40" s="82"/>
      <c r="DJ40" s="82">
        <f t="shared" si="39"/>
        <v>0</v>
      </c>
      <c r="DK40" s="82">
        <f t="shared" si="112"/>
        <v>0</v>
      </c>
      <c r="DL40" s="82">
        <f t="shared" si="112"/>
        <v>0</v>
      </c>
      <c r="DM40" s="82"/>
      <c r="DN40" s="82">
        <f t="shared" ref="DN40:DN41" si="500">DM40*$D40</f>
        <v>0</v>
      </c>
      <c r="DO40" s="82"/>
      <c r="DP40" s="82">
        <f t="shared" ref="DP40:DP41" si="501">DO40*$D40</f>
        <v>0</v>
      </c>
      <c r="DQ40" s="82"/>
      <c r="DR40" s="82">
        <f t="shared" si="42"/>
        <v>0</v>
      </c>
      <c r="DS40" s="82">
        <f t="shared" si="113"/>
        <v>0</v>
      </c>
      <c r="DT40" s="82">
        <f t="shared" si="113"/>
        <v>0</v>
      </c>
      <c r="DU40" s="82">
        <v>1</v>
      </c>
      <c r="DV40" s="80">
        <v>2.60507</v>
      </c>
      <c r="DW40" s="82"/>
      <c r="DX40" s="82">
        <f t="shared" ref="DX40:DX41" si="502">DW40*$D40</f>
        <v>0</v>
      </c>
      <c r="DY40" s="82">
        <v>1</v>
      </c>
      <c r="DZ40" s="80">
        <v>2.60507</v>
      </c>
      <c r="EA40" s="82">
        <f t="shared" si="114"/>
        <v>2</v>
      </c>
      <c r="EB40" s="80">
        <f t="shared" si="114"/>
        <v>5.21014</v>
      </c>
      <c r="EC40" s="82"/>
      <c r="ED40" s="82">
        <f t="shared" ref="ED40:ED41" si="503">EC40*$D40</f>
        <v>0</v>
      </c>
      <c r="EE40" s="82"/>
      <c r="EF40" s="82">
        <f t="shared" ref="EF40:EF41" si="504">EE40*$D40</f>
        <v>0</v>
      </c>
      <c r="EG40" s="82"/>
      <c r="EH40" s="82">
        <f t="shared" si="48"/>
        <v>0</v>
      </c>
      <c r="EI40" s="82">
        <f t="shared" si="115"/>
        <v>0</v>
      </c>
      <c r="EJ40" s="82">
        <f t="shared" si="115"/>
        <v>0</v>
      </c>
      <c r="EK40" s="82"/>
      <c r="EL40" s="80">
        <f t="shared" ref="EL40:EL41" si="505">EK40*$D40</f>
        <v>0</v>
      </c>
      <c r="EM40" s="82"/>
      <c r="EN40" s="80">
        <f t="shared" ref="EN40:EN41" si="506">EM40*$D40</f>
        <v>0</v>
      </c>
      <c r="EO40" s="82"/>
      <c r="EP40" s="80">
        <f t="shared" si="51"/>
        <v>0</v>
      </c>
      <c r="EQ40" s="82">
        <f t="shared" si="116"/>
        <v>0</v>
      </c>
      <c r="ER40" s="80">
        <f t="shared" si="116"/>
        <v>0</v>
      </c>
      <c r="ES40" s="82">
        <v>1</v>
      </c>
      <c r="ET40" s="80">
        <v>3</v>
      </c>
      <c r="EU40" s="82"/>
      <c r="EV40" s="80">
        <f t="shared" ref="EV40:EV41" si="507">EU40*$D40</f>
        <v>0</v>
      </c>
      <c r="EW40" s="82"/>
      <c r="EX40" s="82">
        <f t="shared" si="54"/>
        <v>0</v>
      </c>
      <c r="EY40" s="82">
        <f t="shared" si="117"/>
        <v>1</v>
      </c>
      <c r="EZ40" s="82">
        <f t="shared" si="117"/>
        <v>3</v>
      </c>
      <c r="FA40" s="82">
        <v>1</v>
      </c>
      <c r="FB40" s="82">
        <v>3</v>
      </c>
      <c r="FC40" s="82"/>
      <c r="FD40" s="82">
        <f t="shared" ref="FD40:FD41" si="508">FC40*$D40</f>
        <v>0</v>
      </c>
      <c r="FE40" s="82"/>
      <c r="FF40" s="82">
        <f t="shared" si="57"/>
        <v>0</v>
      </c>
      <c r="FG40" s="82">
        <f t="shared" si="118"/>
        <v>1</v>
      </c>
      <c r="FH40" s="82">
        <f t="shared" si="118"/>
        <v>3</v>
      </c>
      <c r="FI40" s="82">
        <v>5</v>
      </c>
      <c r="FJ40" s="80">
        <v>12</v>
      </c>
      <c r="FK40" s="82">
        <v>1</v>
      </c>
      <c r="FL40" s="80">
        <v>6</v>
      </c>
      <c r="FM40" s="82">
        <v>1</v>
      </c>
      <c r="FN40" s="80">
        <v>2</v>
      </c>
      <c r="FO40" s="82">
        <f t="shared" si="119"/>
        <v>7</v>
      </c>
      <c r="FP40" s="80">
        <f t="shared" si="119"/>
        <v>20</v>
      </c>
      <c r="FQ40" s="82">
        <v>0</v>
      </c>
      <c r="FR40" s="80">
        <v>0</v>
      </c>
      <c r="FS40" s="82"/>
      <c r="FT40" s="82">
        <f t="shared" ref="FT40:FT41" si="509">FS40*$D40</f>
        <v>0</v>
      </c>
      <c r="FU40" s="82"/>
      <c r="FV40" s="82">
        <f t="shared" si="63"/>
        <v>0</v>
      </c>
      <c r="FW40" s="82">
        <f t="shared" si="120"/>
        <v>0</v>
      </c>
      <c r="FX40" s="80">
        <f t="shared" si="120"/>
        <v>0</v>
      </c>
      <c r="FY40" s="82">
        <v>1</v>
      </c>
      <c r="FZ40" s="80">
        <v>6</v>
      </c>
      <c r="GA40" s="82"/>
      <c r="GB40" s="82">
        <f t="shared" ref="GB40:GB41" si="510">GA40*$D40</f>
        <v>0</v>
      </c>
      <c r="GC40" s="82"/>
      <c r="GD40" s="82">
        <f t="shared" si="66"/>
        <v>0</v>
      </c>
      <c r="GE40" s="82">
        <f t="shared" si="121"/>
        <v>1</v>
      </c>
      <c r="GF40" s="80">
        <f t="shared" si="121"/>
        <v>6</v>
      </c>
      <c r="GG40" s="82">
        <v>1</v>
      </c>
      <c r="GH40" s="80">
        <v>14</v>
      </c>
      <c r="GI40" s="82">
        <v>1</v>
      </c>
      <c r="GJ40" s="80">
        <v>2</v>
      </c>
      <c r="GK40" s="82">
        <v>2</v>
      </c>
      <c r="GL40" s="80">
        <v>3</v>
      </c>
      <c r="GM40" s="82">
        <f t="shared" si="122"/>
        <v>4</v>
      </c>
      <c r="GN40" s="80">
        <f t="shared" si="122"/>
        <v>19</v>
      </c>
      <c r="GO40" s="82">
        <v>1</v>
      </c>
      <c r="GP40" s="80">
        <f>19.32+0.47</f>
        <v>19.79</v>
      </c>
      <c r="GQ40" s="82"/>
      <c r="GR40" s="80"/>
      <c r="GS40" s="82"/>
      <c r="GT40" s="80">
        <v>0.85</v>
      </c>
      <c r="GU40" s="82">
        <f t="shared" si="123"/>
        <v>1</v>
      </c>
      <c r="GV40" s="80">
        <f t="shared" si="123"/>
        <v>20.64</v>
      </c>
      <c r="GW40" s="82">
        <v>2</v>
      </c>
      <c r="GX40" s="80">
        <v>4.8849999999999998</v>
      </c>
      <c r="GY40" s="82"/>
      <c r="GZ40" s="82">
        <f t="shared" ref="GZ40:GZ41" si="511">GY40*$D40</f>
        <v>0</v>
      </c>
      <c r="HA40" s="82"/>
      <c r="HB40" s="80">
        <f t="shared" si="75"/>
        <v>0</v>
      </c>
      <c r="HC40" s="82">
        <f t="shared" si="124"/>
        <v>2</v>
      </c>
      <c r="HD40" s="80">
        <f t="shared" si="124"/>
        <v>4.8849999999999998</v>
      </c>
      <c r="HE40" s="82"/>
      <c r="HF40" s="80">
        <f t="shared" ref="HF40:HF41" si="512">HE40*$D40</f>
        <v>0</v>
      </c>
      <c r="HG40" s="82"/>
      <c r="HH40" s="80">
        <f t="shared" ref="HH40:HH41" si="513">HG40*$D40</f>
        <v>0</v>
      </c>
      <c r="HI40" s="82"/>
      <c r="HJ40" s="80">
        <f t="shared" si="78"/>
        <v>0</v>
      </c>
      <c r="HK40" s="82">
        <f t="shared" si="125"/>
        <v>0</v>
      </c>
      <c r="HL40" s="80">
        <f t="shared" si="125"/>
        <v>0</v>
      </c>
      <c r="HM40" s="82"/>
      <c r="HN40" s="82">
        <f t="shared" ref="HN40:HN41" si="514">HM40*$D40</f>
        <v>0</v>
      </c>
      <c r="HO40" s="82"/>
      <c r="HP40" s="82">
        <f t="shared" ref="HP40:HP41" si="515">HO40*$D40</f>
        <v>0</v>
      </c>
      <c r="HQ40" s="82"/>
      <c r="HR40" s="82">
        <f t="shared" si="81"/>
        <v>0</v>
      </c>
      <c r="HS40" s="82">
        <f t="shared" si="126"/>
        <v>0</v>
      </c>
      <c r="HT40" s="82">
        <f t="shared" si="126"/>
        <v>0</v>
      </c>
      <c r="HU40" s="82">
        <f>2+4+5+3</f>
        <v>14</v>
      </c>
      <c r="HV40" s="80">
        <f>4.53375+9.99625+5.506+3.842+0.493+0.85</f>
        <v>25.221</v>
      </c>
      <c r="HW40" s="82">
        <v>1</v>
      </c>
      <c r="HX40" s="80">
        <v>1.6</v>
      </c>
      <c r="HY40" s="82">
        <v>1</v>
      </c>
      <c r="HZ40" s="80">
        <v>1.6</v>
      </c>
      <c r="IA40" s="82">
        <f t="shared" si="127"/>
        <v>16</v>
      </c>
      <c r="IB40" s="80">
        <f t="shared" si="127"/>
        <v>28.420999999999999</v>
      </c>
      <c r="IC40" s="82"/>
      <c r="ID40" s="82">
        <f t="shared" ref="ID40:ID41" si="516">IC40*$D40</f>
        <v>0</v>
      </c>
      <c r="IE40" s="82"/>
      <c r="IF40" s="82">
        <f t="shared" ref="IF40:IF41" si="517">IE40*$D40</f>
        <v>0</v>
      </c>
      <c r="IG40" s="82"/>
      <c r="IH40" s="82">
        <f t="shared" si="87"/>
        <v>0</v>
      </c>
      <c r="II40" s="82">
        <f t="shared" si="128"/>
        <v>0</v>
      </c>
      <c r="IJ40" s="82">
        <f t="shared" si="128"/>
        <v>0</v>
      </c>
      <c r="IK40" s="82"/>
      <c r="IL40" s="82">
        <f t="shared" ref="IL40:IL41" si="518">IK40*$D40</f>
        <v>0</v>
      </c>
      <c r="IM40" s="82"/>
      <c r="IN40" s="82">
        <f t="shared" ref="IN40:IN41" si="519">IM40*$D40</f>
        <v>0</v>
      </c>
      <c r="IO40" s="82"/>
      <c r="IP40" s="82">
        <f t="shared" si="90"/>
        <v>0</v>
      </c>
      <c r="IQ40" s="82">
        <f t="shared" si="129"/>
        <v>0</v>
      </c>
      <c r="IR40" s="82">
        <f t="shared" si="129"/>
        <v>0</v>
      </c>
      <c r="IS40" s="82"/>
      <c r="IT40" s="82">
        <f t="shared" ref="IT40:IT41" si="520">IS40*$D40</f>
        <v>0</v>
      </c>
      <c r="IU40" s="82"/>
      <c r="IV40" s="82">
        <f t="shared" ref="IV40:IV41" si="521">IU40*$D40</f>
        <v>0</v>
      </c>
      <c r="IW40" s="82"/>
      <c r="IX40" s="80">
        <f t="shared" si="93"/>
        <v>0</v>
      </c>
      <c r="IY40" s="82">
        <f t="shared" si="130"/>
        <v>0</v>
      </c>
      <c r="IZ40" s="80">
        <f t="shared" si="130"/>
        <v>0</v>
      </c>
      <c r="JA40" s="82"/>
      <c r="JB40" s="80"/>
      <c r="JC40" s="82"/>
      <c r="JD40" s="80">
        <f t="shared" ref="JD40:JD41" si="522">JC40*$D40</f>
        <v>0</v>
      </c>
      <c r="JE40" s="82"/>
      <c r="JF40" s="80">
        <f t="shared" ref="JF40:JF41" si="523">JE40*$D40</f>
        <v>0</v>
      </c>
      <c r="JG40" s="82">
        <f t="shared" ref="JG40:JG41" si="524">JE40+JC40+JA40</f>
        <v>0</v>
      </c>
      <c r="JH40" s="80">
        <f t="shared" ref="JH40:JH41" si="525">JF40+JD40+JB40</f>
        <v>0</v>
      </c>
      <c r="JI40" s="82">
        <f t="shared" ref="JI40:JI41" si="526">IS40+IK40+IC40+HU40+HM40+HE40+GW40+GO40+GG40+FY40+FQ40+FI40+FA40+ES40+EK40+EC40+DU40+DM40+DE40+CW40+CO40+CG40+BY40+BQ40+BI40+BA40+AS40+AK40+AC40+U40+M40+E40+JA40</f>
        <v>42</v>
      </c>
      <c r="JJ40" s="80">
        <f t="shared" ref="JJ40:JJ41" si="527">IT40+IL40+ID40+HV40+HN40+HF40+GX40+GP40+GH40+FZ40+FR40+FJ40+FB40+ET40+EL40+ED40+DV40+DN40+DF40+CX40+CP40+CH40+BZ40+BR40+BJ40+BB40+AT40+AL40+AD40+V40+N40+F40+JB40</f>
        <v>143.35012</v>
      </c>
      <c r="JK40" s="82">
        <f t="shared" ref="JK40:JK41" si="528">IU40+IM40+IE40+HW40+HO40+HG40+GY40+GQ40+GI40+GA40+FS40+FK40+FC40+EU40+EM40+EE40+DW40+DO40+DG40+CY40+CQ40+CI40+CA40+BS40+BK40+BC40+AU40+AM40+AE40+W40+O40+G40+JC40</f>
        <v>8</v>
      </c>
      <c r="JL40" s="80">
        <f t="shared" ref="JL40:JL41" si="529">IV40+IN40+IF40+HX40+HP40+HH40+GZ40+GR40+GJ40+GB40+FT40+FL40+FD40+EV40+EN40+EF40+DX40+DP40+DH40+CZ40+CR40+CJ40+CB40+BT40+BL40+BD40+AV40+AN40+AF40+X40+P40+H40+JD40</f>
        <v>14.9025</v>
      </c>
      <c r="JM40" s="82">
        <f t="shared" ref="JM40:JM41" si="530">IW40+IO40+IG40+HY40+HQ40+HI40+HA40+GS40+GK40+GC40+FU40+FM40+FE40+EW40+EO40+EG40+DY40+DQ40+DI40+DA40+CS40+CK40+CC40+BU40+BM40+BE40+AW40+AO40+AG40+Y40+Q40+I40+JE40</f>
        <v>13</v>
      </c>
      <c r="JN40" s="80">
        <f t="shared" ref="JN40:JN41" si="531">IX40+IP40+IH40+HZ40+HR40+HJ40+HB40+GT40+GL40+GD40+FV40+FN40+FF40+EX40+EP40+EH40+DZ40+DR40+DJ40+DB40+CT40+CL40+CD40+BV40+BN40+BF40+AX40+AP40+AH40+Z40+R40+J40+JF40</f>
        <v>21.750070000000001</v>
      </c>
      <c r="JO40" s="82">
        <f t="shared" ref="JO40:JO41" si="532">IY40+IQ40+II40+IA40+HS40+HK40+HC40+GU40+GM40+GE40+FW40+FO40+FG40+EY40+EQ40+EI40+EA40+DS40+DK40+DC40+CU40+CM40+CE40+BW40+BO40+BG40+AY40+AQ40+AI40+AA40+S40+K40+JG40</f>
        <v>63</v>
      </c>
      <c r="JP40" s="80">
        <f t="shared" ref="JP40:JP41" si="533">IZ40+IR40+IJ40+IB40+HT40+HL40+HD40+GV40+GN40+GF40+FX40+FP40+FH40+EZ40+ER40+EJ40+EB40+DT40+DL40+DD40+CV40+CN40+CF40+BX40+BP40+BH40+AZ40+AR40+AJ40+AB40+T40+L40+JH40</f>
        <v>180.00269</v>
      </c>
      <c r="JQ40" s="142">
        <v>11</v>
      </c>
      <c r="JR40" s="142">
        <v>180</v>
      </c>
      <c r="JS40" s="108">
        <f t="shared" si="138"/>
        <v>-52</v>
      </c>
      <c r="JT40" s="108">
        <f t="shared" si="139"/>
        <v>-2.6900000000011914E-3</v>
      </c>
    </row>
    <row r="41" spans="1:280" s="134" customFormat="1" ht="23.25" customHeight="1" x14ac:dyDescent="0.25">
      <c r="A41" s="105" t="s">
        <v>13</v>
      </c>
      <c r="B41" s="141" t="s">
        <v>49</v>
      </c>
      <c r="C41" s="143" t="s">
        <v>12</v>
      </c>
      <c r="D41" s="163">
        <v>0.75</v>
      </c>
      <c r="E41" s="164"/>
      <c r="F41" s="164">
        <f t="shared" ref="F41:H55" si="534">E41*$D41</f>
        <v>0</v>
      </c>
      <c r="G41" s="164"/>
      <c r="H41" s="164">
        <f t="shared" si="534"/>
        <v>0</v>
      </c>
      <c r="I41" s="164"/>
      <c r="J41" s="164">
        <f t="shared" si="481"/>
        <v>0</v>
      </c>
      <c r="K41" s="164">
        <f t="shared" si="98"/>
        <v>0</v>
      </c>
      <c r="L41" s="164">
        <f t="shared" si="98"/>
        <v>0</v>
      </c>
      <c r="M41" s="164">
        <v>1</v>
      </c>
      <c r="N41" s="165">
        <f t="shared" si="482"/>
        <v>0.75</v>
      </c>
      <c r="O41" s="164"/>
      <c r="P41" s="165">
        <f t="shared" si="483"/>
        <v>0</v>
      </c>
      <c r="Q41" s="164"/>
      <c r="R41" s="165">
        <f t="shared" si="4"/>
        <v>0</v>
      </c>
      <c r="S41" s="164">
        <f t="shared" si="99"/>
        <v>1</v>
      </c>
      <c r="T41" s="165">
        <f t="shared" si="99"/>
        <v>0.75</v>
      </c>
      <c r="U41" s="164"/>
      <c r="V41" s="164">
        <f t="shared" si="484"/>
        <v>0</v>
      </c>
      <c r="W41" s="164"/>
      <c r="X41" s="164">
        <f t="shared" si="485"/>
        <v>0</v>
      </c>
      <c r="Y41" s="164"/>
      <c r="Z41" s="164">
        <f t="shared" si="7"/>
        <v>0</v>
      </c>
      <c r="AA41" s="164">
        <f t="shared" si="100"/>
        <v>0</v>
      </c>
      <c r="AB41" s="164">
        <f t="shared" si="100"/>
        <v>0</v>
      </c>
      <c r="AC41" s="164"/>
      <c r="AD41" s="164">
        <f t="shared" si="486"/>
        <v>0</v>
      </c>
      <c r="AE41" s="164"/>
      <c r="AF41" s="164">
        <f t="shared" si="487"/>
        <v>0</v>
      </c>
      <c r="AG41" s="164"/>
      <c r="AH41" s="164">
        <f t="shared" si="10"/>
        <v>0</v>
      </c>
      <c r="AI41" s="164">
        <f t="shared" si="101"/>
        <v>0</v>
      </c>
      <c r="AJ41" s="164">
        <f t="shared" si="101"/>
        <v>0</v>
      </c>
      <c r="AK41" s="164"/>
      <c r="AL41" s="165">
        <f t="shared" ref="AL41" si="535">AK41*$D41</f>
        <v>0</v>
      </c>
      <c r="AM41" s="164"/>
      <c r="AN41" s="164">
        <f t="shared" si="488"/>
        <v>0</v>
      </c>
      <c r="AO41" s="164"/>
      <c r="AP41" s="164">
        <f t="shared" si="13"/>
        <v>0</v>
      </c>
      <c r="AQ41" s="164">
        <f t="shared" si="102"/>
        <v>0</v>
      </c>
      <c r="AR41" s="165">
        <f t="shared" si="102"/>
        <v>0</v>
      </c>
      <c r="AS41" s="164">
        <v>2</v>
      </c>
      <c r="AT41" s="165">
        <f t="shared" ref="AT41" si="536">AS41*$D41</f>
        <v>1.5</v>
      </c>
      <c r="AU41" s="164"/>
      <c r="AV41" s="164">
        <f t="shared" si="489"/>
        <v>0</v>
      </c>
      <c r="AW41" s="164"/>
      <c r="AX41" s="164">
        <f t="shared" si="16"/>
        <v>0</v>
      </c>
      <c r="AY41" s="164">
        <f t="shared" si="103"/>
        <v>2</v>
      </c>
      <c r="AZ41" s="165">
        <f t="shared" si="103"/>
        <v>1.5</v>
      </c>
      <c r="BA41" s="164"/>
      <c r="BB41" s="164">
        <f t="shared" si="490"/>
        <v>0</v>
      </c>
      <c r="BC41" s="164"/>
      <c r="BD41" s="164">
        <f t="shared" si="491"/>
        <v>0</v>
      </c>
      <c r="BE41" s="164"/>
      <c r="BF41" s="164">
        <f t="shared" si="19"/>
        <v>0</v>
      </c>
      <c r="BG41" s="164">
        <f t="shared" si="104"/>
        <v>0</v>
      </c>
      <c r="BH41" s="164">
        <f t="shared" si="104"/>
        <v>0</v>
      </c>
      <c r="BI41" s="164"/>
      <c r="BJ41" s="164">
        <f t="shared" si="492"/>
        <v>0</v>
      </c>
      <c r="BK41" s="164"/>
      <c r="BL41" s="164">
        <f t="shared" si="493"/>
        <v>0</v>
      </c>
      <c r="BM41" s="164"/>
      <c r="BN41" s="164">
        <f t="shared" si="22"/>
        <v>0</v>
      </c>
      <c r="BO41" s="164">
        <f t="shared" si="105"/>
        <v>0</v>
      </c>
      <c r="BP41" s="164">
        <f t="shared" si="105"/>
        <v>0</v>
      </c>
      <c r="BQ41" s="164"/>
      <c r="BR41" s="164">
        <f t="shared" si="494"/>
        <v>0</v>
      </c>
      <c r="BS41" s="164"/>
      <c r="BT41" s="164">
        <f t="shared" si="495"/>
        <v>0</v>
      </c>
      <c r="BU41" s="164"/>
      <c r="BV41" s="164">
        <f t="shared" si="24"/>
        <v>0</v>
      </c>
      <c r="BW41" s="164">
        <f t="shared" si="107"/>
        <v>0</v>
      </c>
      <c r="BX41" s="164">
        <f t="shared" si="107"/>
        <v>0</v>
      </c>
      <c r="BY41" s="164"/>
      <c r="BZ41" s="164">
        <f t="shared" si="496"/>
        <v>0</v>
      </c>
      <c r="CA41" s="164"/>
      <c r="CB41" s="164">
        <f t="shared" si="497"/>
        <v>0</v>
      </c>
      <c r="CC41" s="164"/>
      <c r="CD41" s="164">
        <f t="shared" si="27"/>
        <v>0</v>
      </c>
      <c r="CE41" s="164">
        <f t="shared" si="108"/>
        <v>0</v>
      </c>
      <c r="CF41" s="164">
        <f t="shared" si="108"/>
        <v>0</v>
      </c>
      <c r="CG41" s="164">
        <v>1</v>
      </c>
      <c r="CH41" s="165">
        <f t="shared" ref="CH41" si="537">CG41*$D41</f>
        <v>0.75</v>
      </c>
      <c r="CI41" s="164">
        <v>1</v>
      </c>
      <c r="CJ41" s="165">
        <f t="shared" ref="CJ41" si="538">CI41*$D41</f>
        <v>0.75</v>
      </c>
      <c r="CK41" s="164"/>
      <c r="CL41" s="165">
        <f t="shared" si="30"/>
        <v>0</v>
      </c>
      <c r="CM41" s="164">
        <f t="shared" si="109"/>
        <v>2</v>
      </c>
      <c r="CN41" s="165">
        <f t="shared" si="109"/>
        <v>1.5</v>
      </c>
      <c r="CO41" s="164">
        <v>2</v>
      </c>
      <c r="CP41" s="165">
        <f t="shared" ref="CP41" si="539">CO41*$D41</f>
        <v>1.5</v>
      </c>
      <c r="CQ41" s="164"/>
      <c r="CR41" s="165">
        <f t="shared" ref="CR41" si="540">CQ41*$D41</f>
        <v>0</v>
      </c>
      <c r="CS41" s="164"/>
      <c r="CT41" s="165">
        <f t="shared" si="33"/>
        <v>0</v>
      </c>
      <c r="CU41" s="164">
        <f t="shared" si="110"/>
        <v>2</v>
      </c>
      <c r="CV41" s="165">
        <f t="shared" si="110"/>
        <v>1.5</v>
      </c>
      <c r="CW41" s="164">
        <v>1</v>
      </c>
      <c r="CX41" s="165">
        <f t="shared" ref="CX41" si="541">CW41*$D41</f>
        <v>0.75</v>
      </c>
      <c r="CY41" s="164">
        <v>1</v>
      </c>
      <c r="CZ41" s="165">
        <f t="shared" ref="CZ41" si="542">CY41*$D41</f>
        <v>0.75</v>
      </c>
      <c r="DA41" s="164"/>
      <c r="DB41" s="165">
        <f t="shared" si="36"/>
        <v>0</v>
      </c>
      <c r="DC41" s="164">
        <f t="shared" si="111"/>
        <v>2</v>
      </c>
      <c r="DD41" s="165">
        <f t="shared" si="111"/>
        <v>1.5</v>
      </c>
      <c r="DE41" s="164"/>
      <c r="DF41" s="164">
        <f t="shared" si="498"/>
        <v>0</v>
      </c>
      <c r="DG41" s="164"/>
      <c r="DH41" s="164">
        <f t="shared" si="499"/>
        <v>0</v>
      </c>
      <c r="DI41" s="164"/>
      <c r="DJ41" s="164">
        <f t="shared" si="39"/>
        <v>0</v>
      </c>
      <c r="DK41" s="164">
        <f t="shared" si="112"/>
        <v>0</v>
      </c>
      <c r="DL41" s="164">
        <f t="shared" si="112"/>
        <v>0</v>
      </c>
      <c r="DM41" s="164"/>
      <c r="DN41" s="164">
        <f t="shared" si="500"/>
        <v>0</v>
      </c>
      <c r="DO41" s="164"/>
      <c r="DP41" s="164">
        <f t="shared" si="501"/>
        <v>0</v>
      </c>
      <c r="DQ41" s="164"/>
      <c r="DR41" s="164">
        <f t="shared" si="42"/>
        <v>0</v>
      </c>
      <c r="DS41" s="164">
        <f t="shared" si="113"/>
        <v>0</v>
      </c>
      <c r="DT41" s="164">
        <f t="shared" si="113"/>
        <v>0</v>
      </c>
      <c r="DU41" s="164">
        <v>1</v>
      </c>
      <c r="DV41" s="165">
        <f t="shared" ref="DV41" si="543">DU41*$D41</f>
        <v>0.75</v>
      </c>
      <c r="DW41" s="164"/>
      <c r="DX41" s="164">
        <f t="shared" si="502"/>
        <v>0</v>
      </c>
      <c r="DY41" s="164">
        <v>1</v>
      </c>
      <c r="DZ41" s="165">
        <f t="shared" si="45"/>
        <v>0.75</v>
      </c>
      <c r="EA41" s="164">
        <f t="shared" si="114"/>
        <v>2</v>
      </c>
      <c r="EB41" s="165">
        <f t="shared" si="114"/>
        <v>1.5</v>
      </c>
      <c r="EC41" s="164"/>
      <c r="ED41" s="164">
        <f t="shared" si="503"/>
        <v>0</v>
      </c>
      <c r="EE41" s="164"/>
      <c r="EF41" s="164">
        <f t="shared" si="504"/>
        <v>0</v>
      </c>
      <c r="EG41" s="164"/>
      <c r="EH41" s="164">
        <f t="shared" si="48"/>
        <v>0</v>
      </c>
      <c r="EI41" s="164">
        <f t="shared" si="115"/>
        <v>0</v>
      </c>
      <c r="EJ41" s="164">
        <f t="shared" si="115"/>
        <v>0</v>
      </c>
      <c r="EK41" s="164">
        <v>1</v>
      </c>
      <c r="EL41" s="165">
        <f t="shared" si="505"/>
        <v>0.75</v>
      </c>
      <c r="EM41" s="164">
        <v>1</v>
      </c>
      <c r="EN41" s="165">
        <f t="shared" si="506"/>
        <v>0.75</v>
      </c>
      <c r="EO41" s="164"/>
      <c r="EP41" s="165">
        <f t="shared" si="51"/>
        <v>0</v>
      </c>
      <c r="EQ41" s="164">
        <f t="shared" si="116"/>
        <v>2</v>
      </c>
      <c r="ER41" s="165">
        <f t="shared" si="116"/>
        <v>1.5</v>
      </c>
      <c r="ES41" s="164"/>
      <c r="ET41" s="165">
        <f t="shared" ref="ET41" si="544">ES41*$D41</f>
        <v>0</v>
      </c>
      <c r="EU41" s="164">
        <v>2</v>
      </c>
      <c r="EV41" s="165">
        <f t="shared" si="507"/>
        <v>1.5</v>
      </c>
      <c r="EW41" s="164"/>
      <c r="EX41" s="164">
        <f t="shared" si="54"/>
        <v>0</v>
      </c>
      <c r="EY41" s="164">
        <f t="shared" si="117"/>
        <v>2</v>
      </c>
      <c r="EZ41" s="165">
        <f t="shared" si="117"/>
        <v>1.5</v>
      </c>
      <c r="FA41" s="164"/>
      <c r="FB41" s="164">
        <f t="shared" ref="FB41" si="545">FA41*$D41</f>
        <v>0</v>
      </c>
      <c r="FC41" s="164"/>
      <c r="FD41" s="164">
        <f t="shared" si="508"/>
        <v>0</v>
      </c>
      <c r="FE41" s="164"/>
      <c r="FF41" s="164">
        <f t="shared" si="57"/>
        <v>0</v>
      </c>
      <c r="FG41" s="164">
        <f t="shared" si="118"/>
        <v>0</v>
      </c>
      <c r="FH41" s="164">
        <f t="shared" si="118"/>
        <v>0</v>
      </c>
      <c r="FI41" s="164">
        <v>2</v>
      </c>
      <c r="FJ41" s="165">
        <f t="shared" ref="FJ41" si="546">FI41*$D41</f>
        <v>1.5</v>
      </c>
      <c r="FK41" s="164"/>
      <c r="FL41" s="165">
        <f t="shared" ref="FL41" si="547">FK41*$D41</f>
        <v>0</v>
      </c>
      <c r="FM41" s="164">
        <v>1</v>
      </c>
      <c r="FN41" s="165">
        <f t="shared" si="60"/>
        <v>0.75</v>
      </c>
      <c r="FO41" s="164">
        <f t="shared" si="119"/>
        <v>3</v>
      </c>
      <c r="FP41" s="165">
        <f t="shared" si="119"/>
        <v>2.25</v>
      </c>
      <c r="FQ41" s="164">
        <v>3</v>
      </c>
      <c r="FR41" s="165">
        <f t="shared" ref="FR41" si="548">FQ41*$D41</f>
        <v>2.25</v>
      </c>
      <c r="FS41" s="164"/>
      <c r="FT41" s="164">
        <f t="shared" si="509"/>
        <v>0</v>
      </c>
      <c r="FU41" s="164">
        <v>1</v>
      </c>
      <c r="FV41" s="164">
        <f t="shared" si="63"/>
        <v>0.75</v>
      </c>
      <c r="FW41" s="164">
        <f t="shared" si="120"/>
        <v>4</v>
      </c>
      <c r="FX41" s="165">
        <f t="shared" si="120"/>
        <v>3</v>
      </c>
      <c r="FY41" s="164">
        <v>1</v>
      </c>
      <c r="FZ41" s="165">
        <f t="shared" ref="FZ41" si="549">FY41*$D41</f>
        <v>0.75</v>
      </c>
      <c r="GA41" s="164"/>
      <c r="GB41" s="164">
        <f t="shared" si="510"/>
        <v>0</v>
      </c>
      <c r="GC41" s="164">
        <v>1</v>
      </c>
      <c r="GD41" s="164">
        <f t="shared" si="66"/>
        <v>0.75</v>
      </c>
      <c r="GE41" s="164">
        <f t="shared" si="121"/>
        <v>2</v>
      </c>
      <c r="GF41" s="165">
        <f t="shared" si="121"/>
        <v>1.5</v>
      </c>
      <c r="GG41" s="164">
        <v>1</v>
      </c>
      <c r="GH41" s="165">
        <f t="shared" ref="GH41" si="550">GG41*$D41</f>
        <v>0.75</v>
      </c>
      <c r="GI41" s="164">
        <v>1</v>
      </c>
      <c r="GJ41" s="165">
        <f t="shared" ref="GJ41" si="551">GI41*$D41</f>
        <v>0.75</v>
      </c>
      <c r="GK41" s="164">
        <v>1</v>
      </c>
      <c r="GL41" s="165">
        <f t="shared" si="69"/>
        <v>0.75</v>
      </c>
      <c r="GM41" s="164">
        <f t="shared" si="122"/>
        <v>3</v>
      </c>
      <c r="GN41" s="165">
        <f t="shared" si="122"/>
        <v>2.25</v>
      </c>
      <c r="GO41" s="164">
        <v>1</v>
      </c>
      <c r="GP41" s="165">
        <f t="shared" ref="GP41" si="552">GO41*$D41</f>
        <v>0.75</v>
      </c>
      <c r="GQ41" s="164"/>
      <c r="GR41" s="165">
        <f t="shared" ref="GR41" si="553">GQ41*$D41</f>
        <v>0</v>
      </c>
      <c r="GS41" s="164"/>
      <c r="GT41" s="165">
        <f t="shared" si="72"/>
        <v>0</v>
      </c>
      <c r="GU41" s="164">
        <f t="shared" si="123"/>
        <v>1</v>
      </c>
      <c r="GV41" s="165">
        <f t="shared" si="123"/>
        <v>0.75</v>
      </c>
      <c r="GW41" s="164">
        <v>1</v>
      </c>
      <c r="GX41" s="165">
        <f t="shared" ref="GX41" si="554">GW41*$D41</f>
        <v>0.75</v>
      </c>
      <c r="GY41" s="164"/>
      <c r="GZ41" s="164">
        <f t="shared" si="511"/>
        <v>0</v>
      </c>
      <c r="HA41" s="164">
        <v>1</v>
      </c>
      <c r="HB41" s="165">
        <f t="shared" si="75"/>
        <v>0.75</v>
      </c>
      <c r="HC41" s="164">
        <f t="shared" si="124"/>
        <v>2</v>
      </c>
      <c r="HD41" s="165">
        <f t="shared" si="124"/>
        <v>1.5</v>
      </c>
      <c r="HE41" s="164">
        <v>1</v>
      </c>
      <c r="HF41" s="80">
        <f t="shared" si="512"/>
        <v>0.75</v>
      </c>
      <c r="HG41" s="164"/>
      <c r="HH41" s="165">
        <f t="shared" si="513"/>
        <v>0</v>
      </c>
      <c r="HI41" s="164"/>
      <c r="HJ41" s="165">
        <f t="shared" si="78"/>
        <v>0</v>
      </c>
      <c r="HK41" s="164">
        <f t="shared" si="125"/>
        <v>1</v>
      </c>
      <c r="HL41" s="165">
        <f t="shared" si="125"/>
        <v>0.75</v>
      </c>
      <c r="HM41" s="164">
        <v>1</v>
      </c>
      <c r="HN41" s="165">
        <f t="shared" si="514"/>
        <v>0.75</v>
      </c>
      <c r="HO41" s="164">
        <v>1</v>
      </c>
      <c r="HP41" s="165">
        <f t="shared" si="515"/>
        <v>0.75</v>
      </c>
      <c r="HQ41" s="164"/>
      <c r="HR41" s="164">
        <f t="shared" si="81"/>
        <v>0</v>
      </c>
      <c r="HS41" s="164">
        <f t="shared" si="126"/>
        <v>2</v>
      </c>
      <c r="HT41" s="165">
        <f t="shared" si="126"/>
        <v>1.5</v>
      </c>
      <c r="HU41" s="164">
        <v>4</v>
      </c>
      <c r="HV41" s="165">
        <f>2.18+0.01</f>
        <v>2.19</v>
      </c>
      <c r="HW41" s="164">
        <v>1</v>
      </c>
      <c r="HX41" s="165">
        <f t="shared" ref="HX41" si="555">HW41*$D41</f>
        <v>0.75</v>
      </c>
      <c r="HY41" s="164">
        <v>2</v>
      </c>
      <c r="HZ41" s="165">
        <v>0.81</v>
      </c>
      <c r="IA41" s="164">
        <f t="shared" si="127"/>
        <v>7</v>
      </c>
      <c r="IB41" s="165">
        <f t="shared" si="127"/>
        <v>3.75</v>
      </c>
      <c r="IC41" s="164"/>
      <c r="ID41" s="164">
        <f t="shared" si="516"/>
        <v>0</v>
      </c>
      <c r="IE41" s="164"/>
      <c r="IF41" s="164">
        <f t="shared" si="517"/>
        <v>0</v>
      </c>
      <c r="IG41" s="164"/>
      <c r="IH41" s="164">
        <f t="shared" si="87"/>
        <v>0</v>
      </c>
      <c r="II41" s="164">
        <f t="shared" si="128"/>
        <v>0</v>
      </c>
      <c r="IJ41" s="164">
        <f t="shared" si="128"/>
        <v>0</v>
      </c>
      <c r="IK41" s="164">
        <v>1</v>
      </c>
      <c r="IL41" s="164">
        <f t="shared" si="518"/>
        <v>0.75</v>
      </c>
      <c r="IM41" s="164"/>
      <c r="IN41" s="164">
        <f t="shared" si="519"/>
        <v>0</v>
      </c>
      <c r="IO41" s="164"/>
      <c r="IP41" s="164">
        <f t="shared" si="90"/>
        <v>0</v>
      </c>
      <c r="IQ41" s="164">
        <f t="shared" si="129"/>
        <v>1</v>
      </c>
      <c r="IR41" s="164">
        <f t="shared" si="129"/>
        <v>0.75</v>
      </c>
      <c r="IS41" s="164"/>
      <c r="IT41" s="164">
        <f t="shared" si="520"/>
        <v>0</v>
      </c>
      <c r="IU41" s="164"/>
      <c r="IV41" s="164">
        <f t="shared" si="521"/>
        <v>0</v>
      </c>
      <c r="IW41" s="164">
        <v>1</v>
      </c>
      <c r="IX41" s="165">
        <f t="shared" si="93"/>
        <v>0.75</v>
      </c>
      <c r="IY41" s="164">
        <f t="shared" si="130"/>
        <v>1</v>
      </c>
      <c r="IZ41" s="165">
        <f t="shared" si="130"/>
        <v>0.75</v>
      </c>
      <c r="JA41" s="164"/>
      <c r="JB41" s="165"/>
      <c r="JC41" s="164"/>
      <c r="JD41" s="165">
        <f t="shared" si="522"/>
        <v>0</v>
      </c>
      <c r="JE41" s="164"/>
      <c r="JF41" s="165">
        <f t="shared" si="523"/>
        <v>0</v>
      </c>
      <c r="JG41" s="164">
        <f t="shared" si="524"/>
        <v>0</v>
      </c>
      <c r="JH41" s="165">
        <f t="shared" si="525"/>
        <v>0</v>
      </c>
      <c r="JI41" s="82">
        <f t="shared" si="526"/>
        <v>25</v>
      </c>
      <c r="JJ41" s="80">
        <f t="shared" si="527"/>
        <v>17.939999999999998</v>
      </c>
      <c r="JK41" s="82">
        <f t="shared" si="528"/>
        <v>8</v>
      </c>
      <c r="JL41" s="80">
        <f t="shared" si="529"/>
        <v>6</v>
      </c>
      <c r="JM41" s="82">
        <f t="shared" si="530"/>
        <v>9</v>
      </c>
      <c r="JN41" s="80">
        <f t="shared" si="531"/>
        <v>6.0600000000000005</v>
      </c>
      <c r="JO41" s="82">
        <f t="shared" si="532"/>
        <v>42</v>
      </c>
      <c r="JP41" s="80">
        <f t="shared" si="533"/>
        <v>30</v>
      </c>
      <c r="JQ41" s="142">
        <v>40</v>
      </c>
      <c r="JR41" s="142">
        <v>30</v>
      </c>
      <c r="JS41" s="108">
        <f t="shared" si="138"/>
        <v>-2</v>
      </c>
      <c r="JT41" s="144">
        <f t="shared" si="139"/>
        <v>0</v>
      </c>
    </row>
    <row r="42" spans="1:280" s="35" customFormat="1" ht="24.75" customHeight="1" x14ac:dyDescent="0.25">
      <c r="A42" s="98"/>
      <c r="B42" s="97" t="s">
        <v>126</v>
      </c>
      <c r="C42" s="98"/>
      <c r="D42" s="158"/>
      <c r="E42" s="166">
        <f>SUM(E40:E41)</f>
        <v>0</v>
      </c>
      <c r="F42" s="166">
        <f t="shared" ref="F42:BQ42" si="556">SUM(F40:F41)</f>
        <v>0</v>
      </c>
      <c r="G42" s="166">
        <f t="shared" si="556"/>
        <v>0</v>
      </c>
      <c r="H42" s="166">
        <f t="shared" si="556"/>
        <v>0</v>
      </c>
      <c r="I42" s="166">
        <f t="shared" si="556"/>
        <v>0</v>
      </c>
      <c r="J42" s="166">
        <f t="shared" si="556"/>
        <v>0</v>
      </c>
      <c r="K42" s="166">
        <f t="shared" si="556"/>
        <v>0</v>
      </c>
      <c r="L42" s="166">
        <f t="shared" si="556"/>
        <v>0</v>
      </c>
      <c r="M42" s="166">
        <f t="shared" si="556"/>
        <v>2</v>
      </c>
      <c r="N42" s="110">
        <f t="shared" si="556"/>
        <v>20.75</v>
      </c>
      <c r="O42" s="166">
        <f t="shared" si="556"/>
        <v>0</v>
      </c>
      <c r="P42" s="110">
        <f t="shared" si="556"/>
        <v>0</v>
      </c>
      <c r="Q42" s="166">
        <f t="shared" si="556"/>
        <v>0</v>
      </c>
      <c r="R42" s="110">
        <f t="shared" si="556"/>
        <v>0</v>
      </c>
      <c r="S42" s="166">
        <f t="shared" si="556"/>
        <v>2</v>
      </c>
      <c r="T42" s="110">
        <f t="shared" si="556"/>
        <v>20.75</v>
      </c>
      <c r="U42" s="166">
        <f t="shared" si="556"/>
        <v>0</v>
      </c>
      <c r="V42" s="166">
        <f t="shared" si="556"/>
        <v>0</v>
      </c>
      <c r="W42" s="166">
        <f t="shared" si="556"/>
        <v>0</v>
      </c>
      <c r="X42" s="166">
        <f t="shared" si="556"/>
        <v>0</v>
      </c>
      <c r="Y42" s="166">
        <f t="shared" si="556"/>
        <v>0</v>
      </c>
      <c r="Z42" s="166">
        <f t="shared" si="556"/>
        <v>0</v>
      </c>
      <c r="AA42" s="166">
        <f t="shared" si="556"/>
        <v>0</v>
      </c>
      <c r="AB42" s="166">
        <f t="shared" si="556"/>
        <v>0</v>
      </c>
      <c r="AC42" s="166">
        <f t="shared" si="556"/>
        <v>0</v>
      </c>
      <c r="AD42" s="166">
        <f t="shared" si="556"/>
        <v>0</v>
      </c>
      <c r="AE42" s="166">
        <f t="shared" si="556"/>
        <v>0</v>
      </c>
      <c r="AF42" s="166">
        <f t="shared" si="556"/>
        <v>0</v>
      </c>
      <c r="AG42" s="166">
        <f t="shared" si="556"/>
        <v>0</v>
      </c>
      <c r="AH42" s="166">
        <f t="shared" si="556"/>
        <v>0</v>
      </c>
      <c r="AI42" s="166">
        <f t="shared" si="556"/>
        <v>0</v>
      </c>
      <c r="AJ42" s="166">
        <f t="shared" si="556"/>
        <v>0</v>
      </c>
      <c r="AK42" s="166">
        <f t="shared" si="556"/>
        <v>1</v>
      </c>
      <c r="AL42" s="166">
        <f t="shared" si="556"/>
        <v>4</v>
      </c>
      <c r="AM42" s="166">
        <f t="shared" si="556"/>
        <v>0</v>
      </c>
      <c r="AN42" s="166">
        <f t="shared" si="556"/>
        <v>0</v>
      </c>
      <c r="AO42" s="166">
        <f t="shared" si="556"/>
        <v>0</v>
      </c>
      <c r="AP42" s="166">
        <f t="shared" si="556"/>
        <v>0</v>
      </c>
      <c r="AQ42" s="166">
        <f t="shared" si="556"/>
        <v>1</v>
      </c>
      <c r="AR42" s="166">
        <f t="shared" si="556"/>
        <v>4</v>
      </c>
      <c r="AS42" s="166">
        <f t="shared" si="556"/>
        <v>4</v>
      </c>
      <c r="AT42" s="166">
        <f t="shared" si="556"/>
        <v>2.66405</v>
      </c>
      <c r="AU42" s="166">
        <f t="shared" si="556"/>
        <v>0</v>
      </c>
      <c r="AV42" s="166">
        <f t="shared" si="556"/>
        <v>0</v>
      </c>
      <c r="AW42" s="166">
        <f t="shared" si="556"/>
        <v>0</v>
      </c>
      <c r="AX42" s="166">
        <f t="shared" si="556"/>
        <v>0</v>
      </c>
      <c r="AY42" s="166">
        <f t="shared" si="556"/>
        <v>4</v>
      </c>
      <c r="AZ42" s="166">
        <f t="shared" si="556"/>
        <v>2.66405</v>
      </c>
      <c r="BA42" s="166">
        <f t="shared" si="556"/>
        <v>0</v>
      </c>
      <c r="BB42" s="166">
        <f t="shared" si="556"/>
        <v>0</v>
      </c>
      <c r="BC42" s="166">
        <f t="shared" si="556"/>
        <v>0</v>
      </c>
      <c r="BD42" s="166">
        <f t="shared" si="556"/>
        <v>0</v>
      </c>
      <c r="BE42" s="166">
        <f t="shared" si="556"/>
        <v>0</v>
      </c>
      <c r="BF42" s="166">
        <f t="shared" si="556"/>
        <v>0</v>
      </c>
      <c r="BG42" s="166">
        <f t="shared" si="556"/>
        <v>0</v>
      </c>
      <c r="BH42" s="166">
        <f t="shared" si="556"/>
        <v>0</v>
      </c>
      <c r="BI42" s="166">
        <f t="shared" si="556"/>
        <v>0</v>
      </c>
      <c r="BJ42" s="166">
        <f t="shared" si="556"/>
        <v>0</v>
      </c>
      <c r="BK42" s="166">
        <f t="shared" si="556"/>
        <v>0</v>
      </c>
      <c r="BL42" s="166">
        <f t="shared" si="556"/>
        <v>0</v>
      </c>
      <c r="BM42" s="166">
        <f t="shared" si="556"/>
        <v>0</v>
      </c>
      <c r="BN42" s="166">
        <f t="shared" si="556"/>
        <v>0</v>
      </c>
      <c r="BO42" s="166">
        <f t="shared" si="556"/>
        <v>0</v>
      </c>
      <c r="BP42" s="166">
        <f t="shared" si="556"/>
        <v>0</v>
      </c>
      <c r="BQ42" s="166">
        <f t="shared" si="556"/>
        <v>0</v>
      </c>
      <c r="BR42" s="166">
        <f t="shared" ref="BR42:EC42" si="557">SUM(BR40:BR41)</f>
        <v>0</v>
      </c>
      <c r="BS42" s="166">
        <f t="shared" si="557"/>
        <v>0</v>
      </c>
      <c r="BT42" s="166">
        <f t="shared" si="557"/>
        <v>0</v>
      </c>
      <c r="BU42" s="166">
        <f t="shared" si="557"/>
        <v>0</v>
      </c>
      <c r="BV42" s="166">
        <f t="shared" si="557"/>
        <v>0</v>
      </c>
      <c r="BW42" s="166">
        <f t="shared" si="557"/>
        <v>0</v>
      </c>
      <c r="BX42" s="166">
        <f t="shared" si="557"/>
        <v>0</v>
      </c>
      <c r="BY42" s="166">
        <f t="shared" si="557"/>
        <v>0</v>
      </c>
      <c r="BZ42" s="166">
        <f t="shared" si="557"/>
        <v>0</v>
      </c>
      <c r="CA42" s="166">
        <f t="shared" si="557"/>
        <v>0</v>
      </c>
      <c r="CB42" s="166">
        <f t="shared" si="557"/>
        <v>0</v>
      </c>
      <c r="CC42" s="166">
        <f t="shared" si="557"/>
        <v>0</v>
      </c>
      <c r="CD42" s="166">
        <f t="shared" si="557"/>
        <v>0</v>
      </c>
      <c r="CE42" s="166">
        <f t="shared" si="557"/>
        <v>0</v>
      </c>
      <c r="CF42" s="166">
        <f t="shared" si="557"/>
        <v>0</v>
      </c>
      <c r="CG42" s="166">
        <f t="shared" si="557"/>
        <v>7</v>
      </c>
      <c r="CH42" s="110">
        <f t="shared" si="557"/>
        <v>13.25</v>
      </c>
      <c r="CI42" s="166">
        <f t="shared" si="557"/>
        <v>3</v>
      </c>
      <c r="CJ42" s="110">
        <f t="shared" si="557"/>
        <v>2.75</v>
      </c>
      <c r="CK42" s="166">
        <f t="shared" si="557"/>
        <v>1</v>
      </c>
      <c r="CL42" s="110">
        <f t="shared" si="557"/>
        <v>2</v>
      </c>
      <c r="CM42" s="166">
        <f t="shared" si="557"/>
        <v>11</v>
      </c>
      <c r="CN42" s="110">
        <f t="shared" si="557"/>
        <v>18</v>
      </c>
      <c r="CO42" s="166">
        <f t="shared" si="557"/>
        <v>6</v>
      </c>
      <c r="CP42" s="110">
        <f t="shared" si="557"/>
        <v>12.842499999999999</v>
      </c>
      <c r="CQ42" s="166">
        <f t="shared" si="557"/>
        <v>3</v>
      </c>
      <c r="CR42" s="110">
        <f t="shared" si="557"/>
        <v>3.3025000000000002</v>
      </c>
      <c r="CS42" s="166">
        <f t="shared" si="557"/>
        <v>7</v>
      </c>
      <c r="CT42" s="110">
        <f t="shared" si="557"/>
        <v>9.6950000000000003</v>
      </c>
      <c r="CU42" s="166">
        <f t="shared" si="557"/>
        <v>16</v>
      </c>
      <c r="CV42" s="110">
        <f t="shared" si="557"/>
        <v>25.84</v>
      </c>
      <c r="CW42" s="166">
        <f t="shared" si="557"/>
        <v>2</v>
      </c>
      <c r="CX42" s="110">
        <f t="shared" si="557"/>
        <v>4.5924999999999994</v>
      </c>
      <c r="CY42" s="166">
        <f t="shared" si="557"/>
        <v>1</v>
      </c>
      <c r="CZ42" s="110">
        <f t="shared" si="557"/>
        <v>0.75</v>
      </c>
      <c r="DA42" s="166">
        <f t="shared" si="557"/>
        <v>0</v>
      </c>
      <c r="DB42" s="110">
        <f t="shared" si="557"/>
        <v>0</v>
      </c>
      <c r="DC42" s="166">
        <f t="shared" si="557"/>
        <v>3</v>
      </c>
      <c r="DD42" s="110">
        <f t="shared" si="557"/>
        <v>5.3424999999999994</v>
      </c>
      <c r="DE42" s="166">
        <f t="shared" si="557"/>
        <v>0</v>
      </c>
      <c r="DF42" s="166">
        <f t="shared" si="557"/>
        <v>0</v>
      </c>
      <c r="DG42" s="166">
        <f t="shared" si="557"/>
        <v>0</v>
      </c>
      <c r="DH42" s="166">
        <f t="shared" si="557"/>
        <v>0</v>
      </c>
      <c r="DI42" s="166">
        <f t="shared" si="557"/>
        <v>0</v>
      </c>
      <c r="DJ42" s="166">
        <f t="shared" si="557"/>
        <v>0</v>
      </c>
      <c r="DK42" s="166">
        <f t="shared" si="557"/>
        <v>0</v>
      </c>
      <c r="DL42" s="166">
        <f t="shared" si="557"/>
        <v>0</v>
      </c>
      <c r="DM42" s="166">
        <f t="shared" si="557"/>
        <v>0</v>
      </c>
      <c r="DN42" s="166">
        <f t="shared" si="557"/>
        <v>0</v>
      </c>
      <c r="DO42" s="166">
        <f t="shared" si="557"/>
        <v>0</v>
      </c>
      <c r="DP42" s="166">
        <f t="shared" si="557"/>
        <v>0</v>
      </c>
      <c r="DQ42" s="166">
        <f t="shared" si="557"/>
        <v>0</v>
      </c>
      <c r="DR42" s="166">
        <f t="shared" si="557"/>
        <v>0</v>
      </c>
      <c r="DS42" s="166">
        <f t="shared" si="557"/>
        <v>0</v>
      </c>
      <c r="DT42" s="166">
        <f t="shared" si="557"/>
        <v>0</v>
      </c>
      <c r="DU42" s="166">
        <f t="shared" si="557"/>
        <v>2</v>
      </c>
      <c r="DV42" s="166">
        <f t="shared" si="557"/>
        <v>3.35507</v>
      </c>
      <c r="DW42" s="166">
        <f t="shared" si="557"/>
        <v>0</v>
      </c>
      <c r="DX42" s="166">
        <f t="shared" si="557"/>
        <v>0</v>
      </c>
      <c r="DY42" s="166">
        <f t="shared" si="557"/>
        <v>2</v>
      </c>
      <c r="DZ42" s="166">
        <f t="shared" si="557"/>
        <v>3.35507</v>
      </c>
      <c r="EA42" s="166">
        <f t="shared" si="557"/>
        <v>4</v>
      </c>
      <c r="EB42" s="166">
        <f t="shared" si="557"/>
        <v>6.71014</v>
      </c>
      <c r="EC42" s="166">
        <f t="shared" si="557"/>
        <v>0</v>
      </c>
      <c r="ED42" s="166">
        <f t="shared" ref="ED42:GO42" si="558">SUM(ED40:ED41)</f>
        <v>0</v>
      </c>
      <c r="EE42" s="166">
        <f t="shared" si="558"/>
        <v>0</v>
      </c>
      <c r="EF42" s="166">
        <f t="shared" si="558"/>
        <v>0</v>
      </c>
      <c r="EG42" s="166">
        <f t="shared" si="558"/>
        <v>0</v>
      </c>
      <c r="EH42" s="166">
        <f t="shared" si="558"/>
        <v>0</v>
      </c>
      <c r="EI42" s="166">
        <f t="shared" si="558"/>
        <v>0</v>
      </c>
      <c r="EJ42" s="166">
        <f t="shared" si="558"/>
        <v>0</v>
      </c>
      <c r="EK42" s="166">
        <f t="shared" si="558"/>
        <v>1</v>
      </c>
      <c r="EL42" s="110">
        <f t="shared" si="558"/>
        <v>0.75</v>
      </c>
      <c r="EM42" s="166">
        <f t="shared" si="558"/>
        <v>1</v>
      </c>
      <c r="EN42" s="110">
        <f t="shared" si="558"/>
        <v>0.75</v>
      </c>
      <c r="EO42" s="166">
        <f t="shared" si="558"/>
        <v>0</v>
      </c>
      <c r="EP42" s="110">
        <f t="shared" si="558"/>
        <v>0</v>
      </c>
      <c r="EQ42" s="166">
        <f t="shared" si="558"/>
        <v>2</v>
      </c>
      <c r="ER42" s="110">
        <f t="shared" si="558"/>
        <v>1.5</v>
      </c>
      <c r="ES42" s="166">
        <f t="shared" si="558"/>
        <v>1</v>
      </c>
      <c r="ET42" s="166">
        <f t="shared" si="558"/>
        <v>3</v>
      </c>
      <c r="EU42" s="166">
        <f t="shared" si="558"/>
        <v>2</v>
      </c>
      <c r="EV42" s="166">
        <f t="shared" si="558"/>
        <v>1.5</v>
      </c>
      <c r="EW42" s="166">
        <f t="shared" si="558"/>
        <v>0</v>
      </c>
      <c r="EX42" s="166">
        <f t="shared" si="558"/>
        <v>0</v>
      </c>
      <c r="EY42" s="166">
        <f t="shared" si="558"/>
        <v>3</v>
      </c>
      <c r="EZ42" s="166">
        <f t="shared" si="558"/>
        <v>4.5</v>
      </c>
      <c r="FA42" s="166">
        <f t="shared" si="558"/>
        <v>1</v>
      </c>
      <c r="FB42" s="166">
        <f t="shared" si="558"/>
        <v>3</v>
      </c>
      <c r="FC42" s="166">
        <f t="shared" si="558"/>
        <v>0</v>
      </c>
      <c r="FD42" s="166">
        <f t="shared" si="558"/>
        <v>0</v>
      </c>
      <c r="FE42" s="166">
        <f t="shared" si="558"/>
        <v>0</v>
      </c>
      <c r="FF42" s="166">
        <f t="shared" si="558"/>
        <v>0</v>
      </c>
      <c r="FG42" s="166">
        <f t="shared" si="558"/>
        <v>1</v>
      </c>
      <c r="FH42" s="166">
        <f t="shared" si="558"/>
        <v>3</v>
      </c>
      <c r="FI42" s="166">
        <f t="shared" si="558"/>
        <v>7</v>
      </c>
      <c r="FJ42" s="110">
        <f t="shared" si="558"/>
        <v>13.5</v>
      </c>
      <c r="FK42" s="166">
        <f t="shared" si="558"/>
        <v>1</v>
      </c>
      <c r="FL42" s="110">
        <f t="shared" si="558"/>
        <v>6</v>
      </c>
      <c r="FM42" s="166">
        <f t="shared" si="558"/>
        <v>2</v>
      </c>
      <c r="FN42" s="110">
        <f t="shared" si="558"/>
        <v>2.75</v>
      </c>
      <c r="FO42" s="166">
        <f t="shared" si="558"/>
        <v>10</v>
      </c>
      <c r="FP42" s="110">
        <f t="shared" si="558"/>
        <v>22.25</v>
      </c>
      <c r="FQ42" s="166">
        <f t="shared" si="558"/>
        <v>3</v>
      </c>
      <c r="FR42" s="166">
        <f t="shared" si="558"/>
        <v>2.25</v>
      </c>
      <c r="FS42" s="166">
        <f t="shared" si="558"/>
        <v>0</v>
      </c>
      <c r="FT42" s="166">
        <f t="shared" si="558"/>
        <v>0</v>
      </c>
      <c r="FU42" s="166">
        <f t="shared" si="558"/>
        <v>1</v>
      </c>
      <c r="FV42" s="166">
        <f t="shared" si="558"/>
        <v>0.75</v>
      </c>
      <c r="FW42" s="166">
        <f t="shared" si="558"/>
        <v>4</v>
      </c>
      <c r="FX42" s="166">
        <f t="shared" si="558"/>
        <v>3</v>
      </c>
      <c r="FY42" s="166">
        <f t="shared" si="558"/>
        <v>2</v>
      </c>
      <c r="FZ42" s="166">
        <f t="shared" si="558"/>
        <v>6.75</v>
      </c>
      <c r="GA42" s="166">
        <f t="shared" si="558"/>
        <v>0</v>
      </c>
      <c r="GB42" s="166">
        <f t="shared" si="558"/>
        <v>0</v>
      </c>
      <c r="GC42" s="166">
        <f t="shared" si="558"/>
        <v>1</v>
      </c>
      <c r="GD42" s="166">
        <f t="shared" si="558"/>
        <v>0.75</v>
      </c>
      <c r="GE42" s="166">
        <f t="shared" si="558"/>
        <v>3</v>
      </c>
      <c r="GF42" s="166">
        <f t="shared" si="558"/>
        <v>7.5</v>
      </c>
      <c r="GG42" s="166">
        <f t="shared" si="558"/>
        <v>2</v>
      </c>
      <c r="GH42" s="110">
        <f t="shared" si="558"/>
        <v>14.75</v>
      </c>
      <c r="GI42" s="166">
        <f t="shared" si="558"/>
        <v>2</v>
      </c>
      <c r="GJ42" s="110">
        <f t="shared" si="558"/>
        <v>2.75</v>
      </c>
      <c r="GK42" s="166">
        <f t="shared" si="558"/>
        <v>3</v>
      </c>
      <c r="GL42" s="110">
        <f t="shared" si="558"/>
        <v>3.75</v>
      </c>
      <c r="GM42" s="166">
        <f t="shared" si="558"/>
        <v>7</v>
      </c>
      <c r="GN42" s="110">
        <f t="shared" si="558"/>
        <v>21.25</v>
      </c>
      <c r="GO42" s="166">
        <f t="shared" si="558"/>
        <v>2</v>
      </c>
      <c r="GP42" s="166">
        <f t="shared" ref="GP42:JA42" si="559">SUM(GP40:GP41)</f>
        <v>20.54</v>
      </c>
      <c r="GQ42" s="166">
        <f t="shared" si="559"/>
        <v>0</v>
      </c>
      <c r="GR42" s="166">
        <f t="shared" si="559"/>
        <v>0</v>
      </c>
      <c r="GS42" s="166">
        <f t="shared" si="559"/>
        <v>0</v>
      </c>
      <c r="GT42" s="166">
        <f t="shared" si="559"/>
        <v>0.85</v>
      </c>
      <c r="GU42" s="166">
        <f t="shared" si="559"/>
        <v>2</v>
      </c>
      <c r="GV42" s="166">
        <f t="shared" si="559"/>
        <v>21.39</v>
      </c>
      <c r="GW42" s="166">
        <f t="shared" si="559"/>
        <v>3</v>
      </c>
      <c r="GX42" s="166">
        <f t="shared" si="559"/>
        <v>5.6349999999999998</v>
      </c>
      <c r="GY42" s="166">
        <f t="shared" si="559"/>
        <v>0</v>
      </c>
      <c r="GZ42" s="166">
        <f t="shared" si="559"/>
        <v>0</v>
      </c>
      <c r="HA42" s="166">
        <f t="shared" si="559"/>
        <v>1</v>
      </c>
      <c r="HB42" s="110">
        <f t="shared" si="559"/>
        <v>0.75</v>
      </c>
      <c r="HC42" s="166">
        <f t="shared" si="559"/>
        <v>4</v>
      </c>
      <c r="HD42" s="110">
        <f t="shared" si="559"/>
        <v>6.3849999999999998</v>
      </c>
      <c r="HE42" s="166">
        <f t="shared" si="559"/>
        <v>1</v>
      </c>
      <c r="HF42" s="110">
        <f t="shared" si="559"/>
        <v>0.75</v>
      </c>
      <c r="HG42" s="166">
        <f t="shared" si="559"/>
        <v>0</v>
      </c>
      <c r="HH42" s="110">
        <f t="shared" si="559"/>
        <v>0</v>
      </c>
      <c r="HI42" s="166">
        <f t="shared" si="559"/>
        <v>0</v>
      </c>
      <c r="HJ42" s="110">
        <f t="shared" si="559"/>
        <v>0</v>
      </c>
      <c r="HK42" s="166">
        <f t="shared" si="559"/>
        <v>1</v>
      </c>
      <c r="HL42" s="110">
        <f t="shared" si="559"/>
        <v>0.75</v>
      </c>
      <c r="HM42" s="166">
        <f t="shared" si="559"/>
        <v>1</v>
      </c>
      <c r="HN42" s="166">
        <f t="shared" si="559"/>
        <v>0.75</v>
      </c>
      <c r="HO42" s="166">
        <f t="shared" si="559"/>
        <v>1</v>
      </c>
      <c r="HP42" s="166">
        <f t="shared" si="559"/>
        <v>0.75</v>
      </c>
      <c r="HQ42" s="166">
        <f t="shared" si="559"/>
        <v>0</v>
      </c>
      <c r="HR42" s="166">
        <f t="shared" si="559"/>
        <v>0</v>
      </c>
      <c r="HS42" s="166">
        <f t="shared" si="559"/>
        <v>2</v>
      </c>
      <c r="HT42" s="166">
        <f t="shared" si="559"/>
        <v>1.5</v>
      </c>
      <c r="HU42" s="166">
        <f t="shared" si="559"/>
        <v>18</v>
      </c>
      <c r="HV42" s="110">
        <f t="shared" si="559"/>
        <v>27.411000000000001</v>
      </c>
      <c r="HW42" s="166">
        <f t="shared" si="559"/>
        <v>2</v>
      </c>
      <c r="HX42" s="166">
        <f t="shared" si="559"/>
        <v>2.35</v>
      </c>
      <c r="HY42" s="166">
        <f t="shared" si="559"/>
        <v>3</v>
      </c>
      <c r="HZ42" s="166">
        <f t="shared" si="559"/>
        <v>2.41</v>
      </c>
      <c r="IA42" s="166">
        <f t="shared" si="559"/>
        <v>23</v>
      </c>
      <c r="IB42" s="166">
        <f t="shared" si="559"/>
        <v>32.170999999999999</v>
      </c>
      <c r="IC42" s="166">
        <f t="shared" si="559"/>
        <v>0</v>
      </c>
      <c r="ID42" s="166">
        <f t="shared" si="559"/>
        <v>0</v>
      </c>
      <c r="IE42" s="166">
        <f t="shared" si="559"/>
        <v>0</v>
      </c>
      <c r="IF42" s="166">
        <f t="shared" si="559"/>
        <v>0</v>
      </c>
      <c r="IG42" s="166">
        <f t="shared" si="559"/>
        <v>0</v>
      </c>
      <c r="IH42" s="166">
        <f t="shared" si="559"/>
        <v>0</v>
      </c>
      <c r="II42" s="166">
        <f t="shared" si="559"/>
        <v>0</v>
      </c>
      <c r="IJ42" s="166">
        <f t="shared" si="559"/>
        <v>0</v>
      </c>
      <c r="IK42" s="166">
        <f t="shared" si="559"/>
        <v>1</v>
      </c>
      <c r="IL42" s="166">
        <f t="shared" si="559"/>
        <v>0.75</v>
      </c>
      <c r="IM42" s="166">
        <f t="shared" si="559"/>
        <v>0</v>
      </c>
      <c r="IN42" s="166">
        <f t="shared" si="559"/>
        <v>0</v>
      </c>
      <c r="IO42" s="166">
        <f t="shared" si="559"/>
        <v>0</v>
      </c>
      <c r="IP42" s="166">
        <f t="shared" si="559"/>
        <v>0</v>
      </c>
      <c r="IQ42" s="166">
        <f t="shared" si="559"/>
        <v>1</v>
      </c>
      <c r="IR42" s="166">
        <f t="shared" si="559"/>
        <v>0.75</v>
      </c>
      <c r="IS42" s="166">
        <f t="shared" si="559"/>
        <v>0</v>
      </c>
      <c r="IT42" s="166">
        <f t="shared" si="559"/>
        <v>0</v>
      </c>
      <c r="IU42" s="166">
        <f t="shared" si="559"/>
        <v>0</v>
      </c>
      <c r="IV42" s="166">
        <f t="shared" si="559"/>
        <v>0</v>
      </c>
      <c r="IW42" s="166">
        <f t="shared" si="559"/>
        <v>1</v>
      </c>
      <c r="IX42" s="166">
        <f t="shared" si="559"/>
        <v>0.75</v>
      </c>
      <c r="IY42" s="166">
        <f t="shared" si="559"/>
        <v>1</v>
      </c>
      <c r="IZ42" s="166">
        <f t="shared" si="559"/>
        <v>0.75</v>
      </c>
      <c r="JA42" s="166">
        <f t="shared" si="559"/>
        <v>0</v>
      </c>
      <c r="JB42" s="110">
        <f t="shared" ref="JB42:JP42" si="560">SUM(JB40:JB41)</f>
        <v>0</v>
      </c>
      <c r="JC42" s="166">
        <f t="shared" si="560"/>
        <v>0</v>
      </c>
      <c r="JD42" s="110">
        <f t="shared" si="560"/>
        <v>0</v>
      </c>
      <c r="JE42" s="166">
        <f t="shared" si="560"/>
        <v>0</v>
      </c>
      <c r="JF42" s="110">
        <f t="shared" si="560"/>
        <v>0</v>
      </c>
      <c r="JG42" s="166">
        <f t="shared" si="560"/>
        <v>0</v>
      </c>
      <c r="JH42" s="110">
        <f t="shared" si="560"/>
        <v>0</v>
      </c>
      <c r="JI42" s="166">
        <f t="shared" si="560"/>
        <v>67</v>
      </c>
      <c r="JJ42" s="166">
        <f t="shared" si="560"/>
        <v>161.29012</v>
      </c>
      <c r="JK42" s="166">
        <f t="shared" si="560"/>
        <v>16</v>
      </c>
      <c r="JL42" s="166">
        <f t="shared" si="560"/>
        <v>20.9025</v>
      </c>
      <c r="JM42" s="166">
        <f t="shared" si="560"/>
        <v>22</v>
      </c>
      <c r="JN42" s="110">
        <f t="shared" si="560"/>
        <v>27.810070000000003</v>
      </c>
      <c r="JO42" s="166">
        <f t="shared" si="560"/>
        <v>105</v>
      </c>
      <c r="JP42" s="110">
        <f t="shared" si="560"/>
        <v>210.00269</v>
      </c>
      <c r="JQ42" s="151">
        <f t="shared" ref="JQ42" si="561">SUM(JQ40:JQ41)</f>
        <v>51</v>
      </c>
      <c r="JR42" s="120">
        <f t="shared" ref="JR42" si="562">SUM(JR40:JR41)</f>
        <v>210</v>
      </c>
      <c r="JS42" s="108">
        <f t="shared" si="138"/>
        <v>-54</v>
      </c>
      <c r="JT42" s="108">
        <f t="shared" si="139"/>
        <v>-2.6900000000011914E-3</v>
      </c>
    </row>
    <row r="43" spans="1:280" s="9" customFormat="1" ht="23.25" customHeight="1" x14ac:dyDescent="0.25">
      <c r="A43" s="53">
        <v>6</v>
      </c>
      <c r="B43" s="111" t="s">
        <v>50</v>
      </c>
      <c r="C43" s="53"/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  <c r="IM43" s="102"/>
      <c r="IN43" s="102"/>
      <c r="IO43" s="102"/>
      <c r="IP43" s="102"/>
      <c r="IQ43" s="102"/>
      <c r="IR43" s="102"/>
      <c r="IS43" s="102"/>
      <c r="IT43" s="102"/>
      <c r="IU43" s="102"/>
      <c r="IV43" s="102"/>
      <c r="IW43" s="102"/>
      <c r="IX43" s="102"/>
      <c r="IY43" s="102"/>
      <c r="IZ43" s="102"/>
      <c r="JA43" s="102"/>
      <c r="JB43" s="102"/>
      <c r="JC43" s="102"/>
      <c r="JD43" s="102"/>
      <c r="JE43" s="102"/>
      <c r="JF43" s="102"/>
      <c r="JG43" s="102"/>
      <c r="JH43" s="102"/>
      <c r="JI43" s="102"/>
      <c r="JJ43" s="102"/>
      <c r="JK43" s="102"/>
      <c r="JL43" s="102"/>
      <c r="JM43" s="102"/>
      <c r="JN43" s="102"/>
      <c r="JO43" s="102"/>
      <c r="JP43" s="102"/>
      <c r="JQ43" s="86"/>
      <c r="JR43" s="86"/>
      <c r="JS43" s="108"/>
      <c r="JT43" s="108"/>
    </row>
    <row r="44" spans="1:280" ht="35.25" customHeight="1" x14ac:dyDescent="0.25">
      <c r="A44" s="36" t="s">
        <v>10</v>
      </c>
      <c r="B44" s="26" t="s">
        <v>51</v>
      </c>
      <c r="C44" s="36" t="s">
        <v>19</v>
      </c>
      <c r="D44" s="18">
        <v>42.2</v>
      </c>
      <c r="E44" s="15"/>
      <c r="F44" s="15">
        <f t="shared" si="534"/>
        <v>0</v>
      </c>
      <c r="G44" s="15"/>
      <c r="H44" s="15">
        <f t="shared" si="534"/>
        <v>0</v>
      </c>
      <c r="I44" s="15"/>
      <c r="J44" s="15">
        <f t="shared" ref="J44:J46" si="563">I44*$D44</f>
        <v>0</v>
      </c>
      <c r="K44" s="15">
        <f t="shared" si="98"/>
        <v>0</v>
      </c>
      <c r="L44" s="15">
        <f t="shared" si="98"/>
        <v>0</v>
      </c>
      <c r="M44" s="15"/>
      <c r="N44" s="15">
        <f t="shared" ref="N44:N46" si="564">M44*$D44</f>
        <v>0</v>
      </c>
      <c r="O44" s="15"/>
      <c r="P44" s="15">
        <f t="shared" ref="P44:P46" si="565">O44*$D44</f>
        <v>0</v>
      </c>
      <c r="Q44" s="15"/>
      <c r="R44" s="15">
        <f t="shared" si="4"/>
        <v>0</v>
      </c>
      <c r="S44" s="15">
        <f t="shared" si="99"/>
        <v>0</v>
      </c>
      <c r="T44" s="15">
        <f t="shared" si="99"/>
        <v>0</v>
      </c>
      <c r="U44" s="15"/>
      <c r="V44" s="15">
        <f t="shared" ref="V44:V46" si="566">U44*$D44</f>
        <v>0</v>
      </c>
      <c r="W44" s="15"/>
      <c r="X44" s="15">
        <f t="shared" ref="X44:X46" si="567">W44*$D44</f>
        <v>0</v>
      </c>
      <c r="Y44" s="15"/>
      <c r="Z44" s="15">
        <f t="shared" si="7"/>
        <v>0</v>
      </c>
      <c r="AA44" s="15">
        <f t="shared" si="100"/>
        <v>0</v>
      </c>
      <c r="AB44" s="15">
        <f t="shared" si="100"/>
        <v>0</v>
      </c>
      <c r="AC44" s="15"/>
      <c r="AD44" s="15">
        <f t="shared" ref="AD44:AD46" si="568">AC44*$D44</f>
        <v>0</v>
      </c>
      <c r="AE44" s="15"/>
      <c r="AF44" s="15">
        <f t="shared" ref="AF44:AF46" si="569">AE44*$D44</f>
        <v>0</v>
      </c>
      <c r="AG44" s="15"/>
      <c r="AH44" s="15">
        <f t="shared" si="10"/>
        <v>0</v>
      </c>
      <c r="AI44" s="15">
        <f t="shared" si="101"/>
        <v>0</v>
      </c>
      <c r="AJ44" s="15">
        <f t="shared" si="101"/>
        <v>0</v>
      </c>
      <c r="AK44" s="15"/>
      <c r="AL44" s="15">
        <f t="shared" ref="AL44:AL46" si="570">AK44*$D44</f>
        <v>0</v>
      </c>
      <c r="AM44" s="15"/>
      <c r="AN44" s="15">
        <f t="shared" ref="AN44:AN46" si="571">AM44*$D44</f>
        <v>0</v>
      </c>
      <c r="AO44" s="15"/>
      <c r="AP44" s="15">
        <f t="shared" si="13"/>
        <v>0</v>
      </c>
      <c r="AQ44" s="15">
        <f t="shared" si="102"/>
        <v>0</v>
      </c>
      <c r="AR44" s="15">
        <f t="shared" si="102"/>
        <v>0</v>
      </c>
      <c r="AS44" s="15"/>
      <c r="AT44" s="15">
        <f t="shared" ref="AT44:AT46" si="572">AS44*$D44</f>
        <v>0</v>
      </c>
      <c r="AU44" s="15"/>
      <c r="AV44" s="15">
        <f t="shared" ref="AV44:AV46" si="573">AU44*$D44</f>
        <v>0</v>
      </c>
      <c r="AW44" s="15"/>
      <c r="AX44" s="15">
        <f t="shared" si="16"/>
        <v>0</v>
      </c>
      <c r="AY44" s="15">
        <f t="shared" si="103"/>
        <v>0</v>
      </c>
      <c r="AZ44" s="15">
        <f t="shared" si="103"/>
        <v>0</v>
      </c>
      <c r="BA44" s="15"/>
      <c r="BB44" s="15">
        <f t="shared" ref="BB44:BB46" si="574">BA44*$D44</f>
        <v>0</v>
      </c>
      <c r="BC44" s="15"/>
      <c r="BD44" s="15">
        <f t="shared" ref="BD44:BD46" si="575">BC44*$D44</f>
        <v>0</v>
      </c>
      <c r="BE44" s="15"/>
      <c r="BF44" s="15">
        <f t="shared" si="19"/>
        <v>0</v>
      </c>
      <c r="BG44" s="15">
        <f t="shared" si="104"/>
        <v>0</v>
      </c>
      <c r="BH44" s="15">
        <f t="shared" si="104"/>
        <v>0</v>
      </c>
      <c r="BI44" s="15"/>
      <c r="BJ44" s="15">
        <f t="shared" ref="BJ44:BJ46" si="576">BI44*$D44</f>
        <v>0</v>
      </c>
      <c r="BK44" s="15"/>
      <c r="BL44" s="15">
        <f t="shared" ref="BL44:BL46" si="577">BK44*$D44</f>
        <v>0</v>
      </c>
      <c r="BM44" s="15"/>
      <c r="BN44" s="15">
        <f t="shared" si="22"/>
        <v>0</v>
      </c>
      <c r="BO44" s="15">
        <f t="shared" si="105"/>
        <v>0</v>
      </c>
      <c r="BP44" s="15">
        <f t="shared" si="105"/>
        <v>0</v>
      </c>
      <c r="BQ44" s="15"/>
      <c r="BR44" s="15">
        <f t="shared" ref="BR44:BR46" si="578">BQ44*$D44</f>
        <v>0</v>
      </c>
      <c r="BS44" s="15"/>
      <c r="BT44" s="15">
        <f t="shared" ref="BT44:BT46" si="579">BS44*$D44</f>
        <v>0</v>
      </c>
      <c r="BU44" s="15"/>
      <c r="BV44" s="15">
        <f t="shared" si="24"/>
        <v>0</v>
      </c>
      <c r="BW44" s="15">
        <f t="shared" si="107"/>
        <v>0</v>
      </c>
      <c r="BX44" s="15">
        <f t="shared" si="107"/>
        <v>0</v>
      </c>
      <c r="BY44" s="15"/>
      <c r="BZ44" s="15">
        <f t="shared" ref="BZ44:BZ46" si="580">BY44*$D44</f>
        <v>0</v>
      </c>
      <c r="CA44" s="15"/>
      <c r="CB44" s="15">
        <f t="shared" ref="CB44:CB46" si="581">CA44*$D44</f>
        <v>0</v>
      </c>
      <c r="CC44" s="15"/>
      <c r="CD44" s="15">
        <f t="shared" si="27"/>
        <v>0</v>
      </c>
      <c r="CE44" s="15">
        <f t="shared" si="108"/>
        <v>0</v>
      </c>
      <c r="CF44" s="15">
        <f t="shared" si="108"/>
        <v>0</v>
      </c>
      <c r="CG44" s="15"/>
      <c r="CH44" s="15">
        <f t="shared" ref="CH44:CH46" si="582">CG44*$D44</f>
        <v>0</v>
      </c>
      <c r="CI44" s="15"/>
      <c r="CJ44" s="15">
        <f t="shared" ref="CJ44:CJ46" si="583">CI44*$D44</f>
        <v>0</v>
      </c>
      <c r="CK44" s="15"/>
      <c r="CL44" s="15">
        <f t="shared" si="30"/>
        <v>0</v>
      </c>
      <c r="CM44" s="15">
        <f t="shared" si="109"/>
        <v>0</v>
      </c>
      <c r="CN44" s="15">
        <f t="shared" si="109"/>
        <v>0</v>
      </c>
      <c r="CO44" s="15"/>
      <c r="CP44" s="15">
        <f t="shared" ref="CP44:CP46" si="584">CO44*$D44</f>
        <v>0</v>
      </c>
      <c r="CQ44" s="15"/>
      <c r="CR44" s="15">
        <f t="shared" ref="CR44:CR46" si="585">CQ44*$D44</f>
        <v>0</v>
      </c>
      <c r="CS44" s="15"/>
      <c r="CT44" s="15">
        <f t="shared" si="33"/>
        <v>0</v>
      </c>
      <c r="CU44" s="15">
        <f t="shared" si="110"/>
        <v>0</v>
      </c>
      <c r="CV44" s="15">
        <f t="shared" si="110"/>
        <v>0</v>
      </c>
      <c r="CW44" s="15"/>
      <c r="CX44" s="15">
        <f t="shared" ref="CX44:CX46" si="586">CW44*$D44</f>
        <v>0</v>
      </c>
      <c r="CY44" s="15"/>
      <c r="CZ44" s="15">
        <f t="shared" ref="CZ44:CZ46" si="587">CY44*$D44</f>
        <v>0</v>
      </c>
      <c r="DA44" s="15"/>
      <c r="DB44" s="15">
        <f t="shared" si="36"/>
        <v>0</v>
      </c>
      <c r="DC44" s="15">
        <f t="shared" si="111"/>
        <v>0</v>
      </c>
      <c r="DD44" s="15">
        <f t="shared" si="111"/>
        <v>0</v>
      </c>
      <c r="DE44" s="15"/>
      <c r="DF44" s="15">
        <f t="shared" ref="DF44:DF46" si="588">DE44*$D44</f>
        <v>0</v>
      </c>
      <c r="DG44" s="15"/>
      <c r="DH44" s="15">
        <f t="shared" ref="DH44:DH46" si="589">DG44*$D44</f>
        <v>0</v>
      </c>
      <c r="DI44" s="15"/>
      <c r="DJ44" s="15">
        <f t="shared" si="39"/>
        <v>0</v>
      </c>
      <c r="DK44" s="15">
        <f t="shared" si="112"/>
        <v>0</v>
      </c>
      <c r="DL44" s="15">
        <f t="shared" si="112"/>
        <v>0</v>
      </c>
      <c r="DM44" s="15"/>
      <c r="DN44" s="15">
        <f t="shared" ref="DN44:DN46" si="590">DM44*$D44</f>
        <v>0</v>
      </c>
      <c r="DO44" s="15"/>
      <c r="DP44" s="15">
        <f t="shared" ref="DP44:DP46" si="591">DO44*$D44</f>
        <v>0</v>
      </c>
      <c r="DQ44" s="15"/>
      <c r="DR44" s="15">
        <f t="shared" si="42"/>
        <v>0</v>
      </c>
      <c r="DS44" s="15">
        <f t="shared" si="113"/>
        <v>0</v>
      </c>
      <c r="DT44" s="15">
        <f t="shared" si="113"/>
        <v>0</v>
      </c>
      <c r="DU44" s="15"/>
      <c r="DV44" s="15">
        <f t="shared" ref="DV44:DV46" si="592">DU44*$D44</f>
        <v>0</v>
      </c>
      <c r="DW44" s="15"/>
      <c r="DX44" s="15">
        <f t="shared" ref="DX44:DX46" si="593">DW44*$D44</f>
        <v>0</v>
      </c>
      <c r="DY44" s="15"/>
      <c r="DZ44" s="15">
        <f t="shared" si="45"/>
        <v>0</v>
      </c>
      <c r="EA44" s="15">
        <f t="shared" si="114"/>
        <v>0</v>
      </c>
      <c r="EB44" s="15">
        <f t="shared" si="114"/>
        <v>0</v>
      </c>
      <c r="EC44" s="15"/>
      <c r="ED44" s="15">
        <f t="shared" ref="ED44:ED46" si="594">EC44*$D44</f>
        <v>0</v>
      </c>
      <c r="EE44" s="15"/>
      <c r="EF44" s="15">
        <f t="shared" ref="EF44:EF46" si="595">EE44*$D44</f>
        <v>0</v>
      </c>
      <c r="EG44" s="15"/>
      <c r="EH44" s="15">
        <f t="shared" si="48"/>
        <v>0</v>
      </c>
      <c r="EI44" s="15">
        <f t="shared" si="115"/>
        <v>0</v>
      </c>
      <c r="EJ44" s="15">
        <f t="shared" si="115"/>
        <v>0</v>
      </c>
      <c r="EK44" s="15"/>
      <c r="EL44" s="15">
        <f t="shared" ref="EL44:EL46" si="596">EK44*$D44</f>
        <v>0</v>
      </c>
      <c r="EM44" s="15"/>
      <c r="EN44" s="15">
        <f t="shared" ref="EN44:EN46" si="597">EM44*$D44</f>
        <v>0</v>
      </c>
      <c r="EO44" s="15"/>
      <c r="EP44" s="15">
        <f t="shared" si="51"/>
        <v>0</v>
      </c>
      <c r="EQ44" s="15">
        <f t="shared" si="116"/>
        <v>0</v>
      </c>
      <c r="ER44" s="15">
        <f t="shared" si="116"/>
        <v>0</v>
      </c>
      <c r="ES44" s="15"/>
      <c r="ET44" s="15">
        <f t="shared" ref="ET44:ET46" si="598">ES44*$D44</f>
        <v>0</v>
      </c>
      <c r="EU44" s="15"/>
      <c r="EV44" s="15">
        <f t="shared" ref="EV44:EV46" si="599">EU44*$D44</f>
        <v>0</v>
      </c>
      <c r="EW44" s="15"/>
      <c r="EX44" s="15">
        <f t="shared" si="54"/>
        <v>0</v>
      </c>
      <c r="EY44" s="15">
        <f t="shared" si="117"/>
        <v>0</v>
      </c>
      <c r="EZ44" s="15">
        <f t="shared" si="117"/>
        <v>0</v>
      </c>
      <c r="FA44" s="15"/>
      <c r="FB44" s="15">
        <f t="shared" ref="FB44:FB46" si="600">FA44*$D44</f>
        <v>0</v>
      </c>
      <c r="FC44" s="15"/>
      <c r="FD44" s="15">
        <f t="shared" ref="FD44:FD46" si="601">FC44*$D44</f>
        <v>0</v>
      </c>
      <c r="FE44" s="15"/>
      <c r="FF44" s="15">
        <f t="shared" si="57"/>
        <v>0</v>
      </c>
      <c r="FG44" s="15">
        <f t="shared" si="118"/>
        <v>0</v>
      </c>
      <c r="FH44" s="15">
        <f t="shared" si="118"/>
        <v>0</v>
      </c>
      <c r="FI44" s="15"/>
      <c r="FJ44" s="15">
        <f t="shared" ref="FJ44:FJ46" si="602">FI44*$D44</f>
        <v>0</v>
      </c>
      <c r="FK44" s="15"/>
      <c r="FL44" s="15">
        <f t="shared" ref="FL44:FL46" si="603">FK44*$D44</f>
        <v>0</v>
      </c>
      <c r="FM44" s="15"/>
      <c r="FN44" s="15">
        <f t="shared" si="60"/>
        <v>0</v>
      </c>
      <c r="FO44" s="15">
        <f t="shared" si="119"/>
        <v>0</v>
      </c>
      <c r="FP44" s="15">
        <f t="shared" si="119"/>
        <v>0</v>
      </c>
      <c r="FQ44" s="15"/>
      <c r="FR44" s="15">
        <f t="shared" ref="FR44:FR46" si="604">FQ44*$D44</f>
        <v>0</v>
      </c>
      <c r="FS44" s="15"/>
      <c r="FT44" s="15">
        <f t="shared" ref="FT44:FT46" si="605">FS44*$D44</f>
        <v>0</v>
      </c>
      <c r="FU44" s="15"/>
      <c r="FV44" s="15">
        <f t="shared" si="63"/>
        <v>0</v>
      </c>
      <c r="FW44" s="15">
        <f t="shared" si="120"/>
        <v>0</v>
      </c>
      <c r="FX44" s="15">
        <f t="shared" si="120"/>
        <v>0</v>
      </c>
      <c r="FY44" s="15"/>
      <c r="FZ44" s="15">
        <f t="shared" ref="FZ44:FZ46" si="606">FY44*$D44</f>
        <v>0</v>
      </c>
      <c r="GA44" s="15"/>
      <c r="GB44" s="15">
        <f t="shared" ref="GB44:GB46" si="607">GA44*$D44</f>
        <v>0</v>
      </c>
      <c r="GC44" s="15"/>
      <c r="GD44" s="15">
        <f t="shared" si="66"/>
        <v>0</v>
      </c>
      <c r="GE44" s="15">
        <f t="shared" si="121"/>
        <v>0</v>
      </c>
      <c r="GF44" s="15">
        <f t="shared" si="121"/>
        <v>0</v>
      </c>
      <c r="GG44" s="15"/>
      <c r="GH44" s="15">
        <f t="shared" ref="GH44:GH46" si="608">GG44*$D44</f>
        <v>0</v>
      </c>
      <c r="GI44" s="15">
        <v>0.4</v>
      </c>
      <c r="GJ44" s="15">
        <f t="shared" ref="GJ44:GJ46" si="609">GI44*$D44</f>
        <v>16.880000000000003</v>
      </c>
      <c r="GK44" s="15"/>
      <c r="GL44" s="15">
        <f t="shared" si="69"/>
        <v>0</v>
      </c>
      <c r="GM44" s="15">
        <f t="shared" si="122"/>
        <v>0.4</v>
      </c>
      <c r="GN44" s="15">
        <f t="shared" si="122"/>
        <v>16.880000000000003</v>
      </c>
      <c r="GO44" s="15"/>
      <c r="GP44" s="15">
        <f t="shared" ref="GP44:GP46" si="610">GO44*$D44</f>
        <v>0</v>
      </c>
      <c r="GQ44" s="15"/>
      <c r="GR44" s="15">
        <f t="shared" ref="GR44:GR46" si="611">GQ44*$D44</f>
        <v>0</v>
      </c>
      <c r="GS44" s="15"/>
      <c r="GT44" s="15">
        <f t="shared" si="72"/>
        <v>0</v>
      </c>
      <c r="GU44" s="15">
        <f t="shared" si="123"/>
        <v>0</v>
      </c>
      <c r="GV44" s="15">
        <f t="shared" si="123"/>
        <v>0</v>
      </c>
      <c r="GW44" s="15"/>
      <c r="GX44" s="15">
        <f t="shared" ref="GX44:GX46" si="612">GW44*$D44</f>
        <v>0</v>
      </c>
      <c r="GY44" s="15"/>
      <c r="GZ44" s="15">
        <f t="shared" ref="GZ44:GZ46" si="613">GY44*$D44</f>
        <v>0</v>
      </c>
      <c r="HA44" s="15"/>
      <c r="HB44" s="15">
        <f t="shared" si="75"/>
        <v>0</v>
      </c>
      <c r="HC44" s="15">
        <f t="shared" si="124"/>
        <v>0</v>
      </c>
      <c r="HD44" s="15">
        <f t="shared" si="124"/>
        <v>0</v>
      </c>
      <c r="HE44" s="15"/>
      <c r="HF44" s="15">
        <f t="shared" ref="HF44:HF46" si="614">HE44*$D44</f>
        <v>0</v>
      </c>
      <c r="HG44" s="15"/>
      <c r="HH44" s="15">
        <f t="shared" ref="HH44:HH46" si="615">HG44*$D44</f>
        <v>0</v>
      </c>
      <c r="HI44" s="15"/>
      <c r="HJ44" s="15">
        <f t="shared" si="78"/>
        <v>0</v>
      </c>
      <c r="HK44" s="15">
        <f t="shared" si="125"/>
        <v>0</v>
      </c>
      <c r="HL44" s="15">
        <f t="shared" si="125"/>
        <v>0</v>
      </c>
      <c r="HM44" s="15"/>
      <c r="HN44" s="15">
        <f t="shared" ref="HN44:HN46" si="616">HM44*$D44</f>
        <v>0</v>
      </c>
      <c r="HO44" s="15"/>
      <c r="HP44" s="15">
        <f t="shared" ref="HP44:HP46" si="617">HO44*$D44</f>
        <v>0</v>
      </c>
      <c r="HQ44" s="15"/>
      <c r="HR44" s="15">
        <f t="shared" si="81"/>
        <v>0</v>
      </c>
      <c r="HS44" s="15">
        <f t="shared" si="126"/>
        <v>0</v>
      </c>
      <c r="HT44" s="15">
        <f t="shared" si="126"/>
        <v>0</v>
      </c>
      <c r="HU44" s="15"/>
      <c r="HV44" s="15">
        <f t="shared" ref="HV44:HV46" si="618">HU44*$D44</f>
        <v>0</v>
      </c>
      <c r="HW44" s="15"/>
      <c r="HX44" s="15">
        <f t="shared" ref="HX44:HX46" si="619">HW44*$D44</f>
        <v>0</v>
      </c>
      <c r="HY44" s="15"/>
      <c r="HZ44" s="15">
        <f t="shared" si="84"/>
        <v>0</v>
      </c>
      <c r="IA44" s="15">
        <f t="shared" si="127"/>
        <v>0</v>
      </c>
      <c r="IB44" s="15">
        <f t="shared" si="127"/>
        <v>0</v>
      </c>
      <c r="IC44" s="15"/>
      <c r="ID44" s="15">
        <f t="shared" ref="ID44:ID46" si="620">IC44*$D44</f>
        <v>0</v>
      </c>
      <c r="IE44" s="15"/>
      <c r="IF44" s="15">
        <f t="shared" ref="IF44:IF46" si="621">IE44*$D44</f>
        <v>0</v>
      </c>
      <c r="IG44" s="15"/>
      <c r="IH44" s="15">
        <f t="shared" si="87"/>
        <v>0</v>
      </c>
      <c r="II44" s="15">
        <f t="shared" si="128"/>
        <v>0</v>
      </c>
      <c r="IJ44" s="15">
        <f t="shared" si="128"/>
        <v>0</v>
      </c>
      <c r="IK44" s="15"/>
      <c r="IL44" s="15">
        <f t="shared" ref="IL44:IL46" si="622">IK44*$D44</f>
        <v>0</v>
      </c>
      <c r="IM44" s="15"/>
      <c r="IN44" s="15">
        <f t="shared" ref="IN44:IN46" si="623">IM44*$D44</f>
        <v>0</v>
      </c>
      <c r="IO44" s="15"/>
      <c r="IP44" s="15">
        <f t="shared" si="90"/>
        <v>0</v>
      </c>
      <c r="IQ44" s="15">
        <f t="shared" si="129"/>
        <v>0</v>
      </c>
      <c r="IR44" s="15">
        <f t="shared" si="129"/>
        <v>0</v>
      </c>
      <c r="IS44" s="15"/>
      <c r="IT44" s="15">
        <f t="shared" ref="IT44:IT46" si="624">IS44*$D44</f>
        <v>0</v>
      </c>
      <c r="IU44" s="15"/>
      <c r="IV44" s="15">
        <f t="shared" ref="IV44:IV46" si="625">IU44*$D44</f>
        <v>0</v>
      </c>
      <c r="IW44" s="15"/>
      <c r="IX44" s="15">
        <f t="shared" si="93"/>
        <v>0</v>
      </c>
      <c r="IY44" s="15">
        <f t="shared" si="130"/>
        <v>0</v>
      </c>
      <c r="IZ44" s="15">
        <f t="shared" si="130"/>
        <v>0</v>
      </c>
      <c r="JA44" s="15">
        <v>0</v>
      </c>
      <c r="JB44" s="15">
        <f t="shared" ref="JB44:JB46" si="626">JA44*$D44</f>
        <v>0</v>
      </c>
      <c r="JC44" s="15"/>
      <c r="JD44" s="15">
        <f t="shared" ref="JD44:JD46" si="627">JC44*$D44</f>
        <v>0</v>
      </c>
      <c r="JE44" s="15"/>
      <c r="JF44" s="15">
        <f t="shared" ref="JF44:JF46" si="628">JE44*$D44</f>
        <v>0</v>
      </c>
      <c r="JG44" s="15">
        <f t="shared" ref="JG44:JG46" si="629">JE44+JC44+JA44</f>
        <v>0</v>
      </c>
      <c r="JH44" s="15">
        <f t="shared" ref="JH44:JH46" si="630">JF44+JD44+JB44</f>
        <v>0</v>
      </c>
      <c r="JI44" s="80">
        <f t="shared" ref="JI44:JI46" si="631">IS44+IK44+IC44+HU44+HM44+HE44+GW44+GO44+GG44+FY44+FQ44+FI44+FA44+ES44+EK44+EC44+DU44+DM44+DE44+CW44+CO44+CG44+BY44+BQ44+BI44+BA44+AS44+AK44+AC44+U44+M44+E44+JA44</f>
        <v>0</v>
      </c>
      <c r="JJ44" s="80">
        <f t="shared" ref="JJ44:JJ46" si="632">IT44+IL44+ID44+HV44+HN44+HF44+GX44+GP44+GH44+FZ44+FR44+FJ44+FB44+ET44+EL44+ED44+DV44+DN44+DF44+CX44+CP44+CH44+BZ44+BR44+BJ44+BB44+AT44+AL44+AD44+V44+N44+F44+JB44</f>
        <v>0</v>
      </c>
      <c r="JK44" s="80">
        <f t="shared" ref="JK44:JK46" si="633">IU44+IM44+IE44+HW44+HO44+HG44+GY44+GQ44+GI44+GA44+FS44+FK44+FC44+EU44+EM44+EE44+DW44+DO44+DG44+CY44+CQ44+CI44+CA44+BS44+BK44+BC44+AU44+AM44+AE44+W44+O44+G44+JC44</f>
        <v>0.4</v>
      </c>
      <c r="JL44" s="80">
        <f t="shared" ref="JL44:JL46" si="634">IV44+IN44+IF44+HX44+HP44+HH44+GZ44+GR44+GJ44+GB44+FT44+FL44+FD44+EV44+EN44+EF44+DX44+DP44+DH44+CZ44+CR44+CJ44+CB44+BT44+BL44+BD44+AV44+AN44+AF44+X44+P44+H44+JD44</f>
        <v>16.880000000000003</v>
      </c>
      <c r="JM44" s="80">
        <f t="shared" ref="JM44:JM46" si="635">IW44+IO44+IG44+HY44+HQ44+HI44+HA44+GS44+GK44+GC44+FU44+FM44+FE44+EW44+EO44+EG44+DY44+DQ44+DI44+DA44+CS44+CK44+CC44+BU44+BM44+BE44+AW44+AO44+AG44+Y44+Q44+I44+JE44</f>
        <v>0</v>
      </c>
      <c r="JN44" s="80">
        <f t="shared" ref="JN44:JN46" si="636">IX44+IP44+IH44+HZ44+HR44+HJ44+HB44+GT44+GL44+GD44+FV44+FN44+FF44+EX44+EP44+EH44+DZ44+DR44+DJ44+DB44+CT44+CL44+CD44+BV44+BN44+BF44+AX44+AP44+AH44+Z44+R44+J44+JF44</f>
        <v>0</v>
      </c>
      <c r="JO44" s="80">
        <f t="shared" ref="JO44:JO46" si="637">IY44+IQ44+II44+IA44+HS44+HK44+HC44+GU44+GM44+GE44+FW44+FO44+FG44+EY44+EQ44+EI44+EA44+DS44+DK44+DC44+CU44+CM44+CE44+BW44+BO44+BG44+AY44+AQ44+AI44+AA44+S44+K44+JG44</f>
        <v>0.4</v>
      </c>
      <c r="JP44" s="80">
        <f t="shared" ref="JP44:JP46" si="638">IZ44+IR44+IJ44+IB44+HT44+HL44+HD44+GV44+GN44+GF44+FX44+FP44+FH44+EZ44+ER44+EJ44+EB44+DT44+DL44+DD44+CV44+CN44+CF44+BX44+BP44+BH44+AZ44+AR44+AJ44+AB44+T44+L44+JH44</f>
        <v>16.880000000000003</v>
      </c>
      <c r="JQ44" s="84">
        <v>0.4</v>
      </c>
      <c r="JR44" s="84">
        <v>16.880000000000003</v>
      </c>
      <c r="JS44" s="108">
        <f t="shared" si="138"/>
        <v>0</v>
      </c>
      <c r="JT44" s="108">
        <f t="shared" si="139"/>
        <v>0</v>
      </c>
    </row>
    <row r="45" spans="1:280" ht="36.75" customHeight="1" x14ac:dyDescent="0.25">
      <c r="A45" s="36" t="s">
        <v>13</v>
      </c>
      <c r="B45" s="74" t="s">
        <v>52</v>
      </c>
      <c r="C45" s="36" t="s">
        <v>19</v>
      </c>
      <c r="D45" s="39">
        <v>35.5</v>
      </c>
      <c r="E45" s="15"/>
      <c r="F45" s="15">
        <f t="shared" si="534"/>
        <v>0</v>
      </c>
      <c r="G45" s="15"/>
      <c r="H45" s="15">
        <f t="shared" si="534"/>
        <v>0</v>
      </c>
      <c r="I45" s="15"/>
      <c r="J45" s="15">
        <f t="shared" si="563"/>
        <v>0</v>
      </c>
      <c r="K45" s="15">
        <f t="shared" si="98"/>
        <v>0</v>
      </c>
      <c r="L45" s="15">
        <f t="shared" si="98"/>
        <v>0</v>
      </c>
      <c r="M45" s="15"/>
      <c r="N45" s="15">
        <f t="shared" si="564"/>
        <v>0</v>
      </c>
      <c r="O45" s="15"/>
      <c r="P45" s="15">
        <f t="shared" si="565"/>
        <v>0</v>
      </c>
      <c r="Q45" s="15"/>
      <c r="R45" s="15">
        <f t="shared" si="4"/>
        <v>0</v>
      </c>
      <c r="S45" s="15">
        <f t="shared" si="99"/>
        <v>0</v>
      </c>
      <c r="T45" s="15">
        <f t="shared" si="99"/>
        <v>0</v>
      </c>
      <c r="U45" s="15"/>
      <c r="V45" s="15">
        <f t="shared" si="566"/>
        <v>0</v>
      </c>
      <c r="W45" s="15"/>
      <c r="X45" s="15">
        <f t="shared" si="567"/>
        <v>0</v>
      </c>
      <c r="Y45" s="15"/>
      <c r="Z45" s="15">
        <f t="shared" si="7"/>
        <v>0</v>
      </c>
      <c r="AA45" s="15">
        <f t="shared" si="100"/>
        <v>0</v>
      </c>
      <c r="AB45" s="15">
        <f t="shared" si="100"/>
        <v>0</v>
      </c>
      <c r="AC45" s="15"/>
      <c r="AD45" s="15">
        <f t="shared" si="568"/>
        <v>0</v>
      </c>
      <c r="AE45" s="15"/>
      <c r="AF45" s="15">
        <f t="shared" si="569"/>
        <v>0</v>
      </c>
      <c r="AG45" s="15"/>
      <c r="AH45" s="15">
        <f t="shared" si="10"/>
        <v>0</v>
      </c>
      <c r="AI45" s="15">
        <f t="shared" si="101"/>
        <v>0</v>
      </c>
      <c r="AJ45" s="15">
        <f t="shared" si="101"/>
        <v>0</v>
      </c>
      <c r="AK45" s="15"/>
      <c r="AL45" s="15">
        <f t="shared" si="570"/>
        <v>0</v>
      </c>
      <c r="AM45" s="15"/>
      <c r="AN45" s="15">
        <f t="shared" si="571"/>
        <v>0</v>
      </c>
      <c r="AO45" s="15"/>
      <c r="AP45" s="15">
        <f t="shared" si="13"/>
        <v>0</v>
      </c>
      <c r="AQ45" s="15">
        <f t="shared" si="102"/>
        <v>0</v>
      </c>
      <c r="AR45" s="15">
        <f t="shared" si="102"/>
        <v>0</v>
      </c>
      <c r="AS45" s="15"/>
      <c r="AT45" s="15">
        <f t="shared" si="572"/>
        <v>0</v>
      </c>
      <c r="AU45" s="15"/>
      <c r="AV45" s="15">
        <f t="shared" si="573"/>
        <v>0</v>
      </c>
      <c r="AW45" s="15"/>
      <c r="AX45" s="15">
        <f t="shared" si="16"/>
        <v>0</v>
      </c>
      <c r="AY45" s="15">
        <f t="shared" si="103"/>
        <v>0</v>
      </c>
      <c r="AZ45" s="15">
        <f t="shared" si="103"/>
        <v>0</v>
      </c>
      <c r="BA45" s="15"/>
      <c r="BB45" s="15">
        <f t="shared" si="574"/>
        <v>0</v>
      </c>
      <c r="BC45" s="15"/>
      <c r="BD45" s="15">
        <f t="shared" si="575"/>
        <v>0</v>
      </c>
      <c r="BE45" s="15"/>
      <c r="BF45" s="15">
        <f t="shared" si="19"/>
        <v>0</v>
      </c>
      <c r="BG45" s="15">
        <f t="shared" si="104"/>
        <v>0</v>
      </c>
      <c r="BH45" s="15">
        <f t="shared" si="104"/>
        <v>0</v>
      </c>
      <c r="BI45" s="15"/>
      <c r="BJ45" s="15">
        <f t="shared" si="576"/>
        <v>0</v>
      </c>
      <c r="BK45" s="15"/>
      <c r="BL45" s="15">
        <f t="shared" si="577"/>
        <v>0</v>
      </c>
      <c r="BM45" s="15"/>
      <c r="BN45" s="15">
        <f t="shared" si="22"/>
        <v>0</v>
      </c>
      <c r="BO45" s="15">
        <f t="shared" si="105"/>
        <v>0</v>
      </c>
      <c r="BP45" s="15">
        <f t="shared" si="105"/>
        <v>0</v>
      </c>
      <c r="BQ45" s="15"/>
      <c r="BR45" s="15">
        <f t="shared" si="578"/>
        <v>0</v>
      </c>
      <c r="BS45" s="15"/>
      <c r="BT45" s="15">
        <f t="shared" si="579"/>
        <v>0</v>
      </c>
      <c r="BU45" s="15"/>
      <c r="BV45" s="15">
        <f t="shared" si="24"/>
        <v>0</v>
      </c>
      <c r="BW45" s="15">
        <f t="shared" si="107"/>
        <v>0</v>
      </c>
      <c r="BX45" s="15">
        <f t="shared" si="107"/>
        <v>0</v>
      </c>
      <c r="BY45" s="15"/>
      <c r="BZ45" s="15">
        <f t="shared" si="580"/>
        <v>0</v>
      </c>
      <c r="CA45" s="15"/>
      <c r="CB45" s="15">
        <f t="shared" si="581"/>
        <v>0</v>
      </c>
      <c r="CC45" s="15"/>
      <c r="CD45" s="15">
        <f t="shared" si="27"/>
        <v>0</v>
      </c>
      <c r="CE45" s="15">
        <f t="shared" si="108"/>
        <v>0</v>
      </c>
      <c r="CF45" s="15">
        <f t="shared" si="108"/>
        <v>0</v>
      </c>
      <c r="CG45" s="15"/>
      <c r="CH45" s="15">
        <f t="shared" si="582"/>
        <v>0</v>
      </c>
      <c r="CI45" s="15"/>
      <c r="CJ45" s="15">
        <f t="shared" si="583"/>
        <v>0</v>
      </c>
      <c r="CK45" s="15"/>
      <c r="CL45" s="15">
        <f t="shared" si="30"/>
        <v>0</v>
      </c>
      <c r="CM45" s="15">
        <f t="shared" si="109"/>
        <v>0</v>
      </c>
      <c r="CN45" s="15">
        <f t="shared" si="109"/>
        <v>0</v>
      </c>
      <c r="CO45" s="15"/>
      <c r="CP45" s="15">
        <f t="shared" si="584"/>
        <v>0</v>
      </c>
      <c r="CQ45" s="15"/>
      <c r="CR45" s="15">
        <f t="shared" si="585"/>
        <v>0</v>
      </c>
      <c r="CS45" s="15"/>
      <c r="CT45" s="15">
        <f t="shared" si="33"/>
        <v>0</v>
      </c>
      <c r="CU45" s="15">
        <f t="shared" si="110"/>
        <v>0</v>
      </c>
      <c r="CV45" s="15">
        <f t="shared" si="110"/>
        <v>0</v>
      </c>
      <c r="CW45" s="15"/>
      <c r="CX45" s="15">
        <f t="shared" si="586"/>
        <v>0</v>
      </c>
      <c r="CY45" s="15"/>
      <c r="CZ45" s="15">
        <f t="shared" si="587"/>
        <v>0</v>
      </c>
      <c r="DA45" s="15"/>
      <c r="DB45" s="15">
        <f t="shared" si="36"/>
        <v>0</v>
      </c>
      <c r="DC45" s="15">
        <f t="shared" si="111"/>
        <v>0</v>
      </c>
      <c r="DD45" s="15">
        <f t="shared" si="111"/>
        <v>0</v>
      </c>
      <c r="DE45" s="15"/>
      <c r="DF45" s="15">
        <f t="shared" si="588"/>
        <v>0</v>
      </c>
      <c r="DG45" s="15"/>
      <c r="DH45" s="15">
        <f t="shared" si="589"/>
        <v>0</v>
      </c>
      <c r="DI45" s="15"/>
      <c r="DJ45" s="15">
        <f t="shared" si="39"/>
        <v>0</v>
      </c>
      <c r="DK45" s="15">
        <f t="shared" si="112"/>
        <v>0</v>
      </c>
      <c r="DL45" s="15">
        <f t="shared" si="112"/>
        <v>0</v>
      </c>
      <c r="DM45" s="15"/>
      <c r="DN45" s="15">
        <f t="shared" si="590"/>
        <v>0</v>
      </c>
      <c r="DO45" s="15"/>
      <c r="DP45" s="15">
        <f t="shared" si="591"/>
        <v>0</v>
      </c>
      <c r="DQ45" s="15"/>
      <c r="DR45" s="15">
        <f t="shared" si="42"/>
        <v>0</v>
      </c>
      <c r="DS45" s="15">
        <f t="shared" si="113"/>
        <v>0</v>
      </c>
      <c r="DT45" s="15">
        <f t="shared" si="113"/>
        <v>0</v>
      </c>
      <c r="DU45" s="15"/>
      <c r="DV45" s="15">
        <f t="shared" si="592"/>
        <v>0</v>
      </c>
      <c r="DW45" s="15"/>
      <c r="DX45" s="15">
        <f t="shared" si="593"/>
        <v>0</v>
      </c>
      <c r="DY45" s="15"/>
      <c r="DZ45" s="15">
        <f t="shared" si="45"/>
        <v>0</v>
      </c>
      <c r="EA45" s="15">
        <f t="shared" si="114"/>
        <v>0</v>
      </c>
      <c r="EB45" s="15">
        <f t="shared" si="114"/>
        <v>0</v>
      </c>
      <c r="EC45" s="15"/>
      <c r="ED45" s="15">
        <f t="shared" si="594"/>
        <v>0</v>
      </c>
      <c r="EE45" s="15"/>
      <c r="EF45" s="15">
        <f t="shared" si="595"/>
        <v>0</v>
      </c>
      <c r="EG45" s="15"/>
      <c r="EH45" s="15">
        <f t="shared" si="48"/>
        <v>0</v>
      </c>
      <c r="EI45" s="15">
        <f t="shared" si="115"/>
        <v>0</v>
      </c>
      <c r="EJ45" s="15">
        <f t="shared" si="115"/>
        <v>0</v>
      </c>
      <c r="EK45" s="15"/>
      <c r="EL45" s="15">
        <f t="shared" si="596"/>
        <v>0</v>
      </c>
      <c r="EM45" s="15"/>
      <c r="EN45" s="15">
        <f t="shared" si="597"/>
        <v>0</v>
      </c>
      <c r="EO45" s="15"/>
      <c r="EP45" s="15">
        <f t="shared" si="51"/>
        <v>0</v>
      </c>
      <c r="EQ45" s="15">
        <f t="shared" si="116"/>
        <v>0</v>
      </c>
      <c r="ER45" s="15">
        <f t="shared" si="116"/>
        <v>0</v>
      </c>
      <c r="ES45" s="15"/>
      <c r="ET45" s="15">
        <f t="shared" si="598"/>
        <v>0</v>
      </c>
      <c r="EU45" s="15"/>
      <c r="EV45" s="15">
        <f t="shared" si="599"/>
        <v>0</v>
      </c>
      <c r="EW45" s="15"/>
      <c r="EX45" s="15">
        <f t="shared" si="54"/>
        <v>0</v>
      </c>
      <c r="EY45" s="15">
        <f t="shared" si="117"/>
        <v>0</v>
      </c>
      <c r="EZ45" s="15">
        <f t="shared" si="117"/>
        <v>0</v>
      </c>
      <c r="FA45" s="15"/>
      <c r="FB45" s="15">
        <f t="shared" si="600"/>
        <v>0</v>
      </c>
      <c r="FC45" s="15"/>
      <c r="FD45" s="15">
        <f t="shared" si="601"/>
        <v>0</v>
      </c>
      <c r="FE45" s="15"/>
      <c r="FF45" s="15">
        <f t="shared" si="57"/>
        <v>0</v>
      </c>
      <c r="FG45" s="15">
        <f t="shared" si="118"/>
        <v>0</v>
      </c>
      <c r="FH45" s="15">
        <f t="shared" si="118"/>
        <v>0</v>
      </c>
      <c r="FI45" s="15"/>
      <c r="FJ45" s="15">
        <f t="shared" si="602"/>
        <v>0</v>
      </c>
      <c r="FK45" s="15"/>
      <c r="FL45" s="15">
        <f t="shared" si="603"/>
        <v>0</v>
      </c>
      <c r="FM45" s="15"/>
      <c r="FN45" s="15">
        <f t="shared" si="60"/>
        <v>0</v>
      </c>
      <c r="FO45" s="15">
        <f t="shared" si="119"/>
        <v>0</v>
      </c>
      <c r="FP45" s="15">
        <f t="shared" si="119"/>
        <v>0</v>
      </c>
      <c r="FQ45" s="15"/>
      <c r="FR45" s="15">
        <f t="shared" si="604"/>
        <v>0</v>
      </c>
      <c r="FS45" s="15"/>
      <c r="FT45" s="15">
        <f t="shared" si="605"/>
        <v>0</v>
      </c>
      <c r="FU45" s="15"/>
      <c r="FV45" s="15">
        <f t="shared" si="63"/>
        <v>0</v>
      </c>
      <c r="FW45" s="15">
        <f t="shared" si="120"/>
        <v>0</v>
      </c>
      <c r="FX45" s="15">
        <f t="shared" si="120"/>
        <v>0</v>
      </c>
      <c r="FY45" s="15"/>
      <c r="FZ45" s="15">
        <f t="shared" si="606"/>
        <v>0</v>
      </c>
      <c r="GA45" s="15"/>
      <c r="GB45" s="15">
        <f t="shared" si="607"/>
        <v>0</v>
      </c>
      <c r="GC45" s="15"/>
      <c r="GD45" s="15">
        <f t="shared" si="66"/>
        <v>0</v>
      </c>
      <c r="GE45" s="15">
        <f t="shared" si="121"/>
        <v>0</v>
      </c>
      <c r="GF45" s="15">
        <f t="shared" si="121"/>
        <v>0</v>
      </c>
      <c r="GG45" s="15"/>
      <c r="GH45" s="15">
        <f t="shared" si="608"/>
        <v>0</v>
      </c>
      <c r="GI45" s="15"/>
      <c r="GJ45" s="15">
        <f t="shared" si="609"/>
        <v>0</v>
      </c>
      <c r="GK45" s="15"/>
      <c r="GL45" s="15">
        <f t="shared" si="69"/>
        <v>0</v>
      </c>
      <c r="GM45" s="15">
        <f t="shared" si="122"/>
        <v>0</v>
      </c>
      <c r="GN45" s="15">
        <f t="shared" si="122"/>
        <v>0</v>
      </c>
      <c r="GO45" s="15"/>
      <c r="GP45" s="15">
        <f t="shared" si="610"/>
        <v>0</v>
      </c>
      <c r="GQ45" s="15"/>
      <c r="GR45" s="15">
        <f t="shared" si="611"/>
        <v>0</v>
      </c>
      <c r="GS45" s="15"/>
      <c r="GT45" s="15">
        <f t="shared" si="72"/>
        <v>0</v>
      </c>
      <c r="GU45" s="15">
        <f t="shared" si="123"/>
        <v>0</v>
      </c>
      <c r="GV45" s="15">
        <f t="shared" si="123"/>
        <v>0</v>
      </c>
      <c r="GW45" s="15"/>
      <c r="GX45" s="15">
        <f t="shared" si="612"/>
        <v>0</v>
      </c>
      <c r="GY45" s="15"/>
      <c r="GZ45" s="15">
        <f t="shared" si="613"/>
        <v>0</v>
      </c>
      <c r="HA45" s="15"/>
      <c r="HB45" s="15">
        <f t="shared" si="75"/>
        <v>0</v>
      </c>
      <c r="HC45" s="15">
        <f t="shared" si="124"/>
        <v>0</v>
      </c>
      <c r="HD45" s="15">
        <f t="shared" si="124"/>
        <v>0</v>
      </c>
      <c r="HE45" s="15"/>
      <c r="HF45" s="15">
        <f t="shared" si="614"/>
        <v>0</v>
      </c>
      <c r="HG45" s="15"/>
      <c r="HH45" s="15">
        <f t="shared" si="615"/>
        <v>0</v>
      </c>
      <c r="HI45" s="15"/>
      <c r="HJ45" s="15">
        <f t="shared" si="78"/>
        <v>0</v>
      </c>
      <c r="HK45" s="15">
        <f t="shared" si="125"/>
        <v>0</v>
      </c>
      <c r="HL45" s="15">
        <f t="shared" si="125"/>
        <v>0</v>
      </c>
      <c r="HM45" s="15">
        <v>2.13</v>
      </c>
      <c r="HN45" s="15">
        <f>19.52+47.18</f>
        <v>66.7</v>
      </c>
      <c r="HO45" s="15"/>
      <c r="HP45" s="15">
        <f t="shared" si="617"/>
        <v>0</v>
      </c>
      <c r="HQ45" s="15"/>
      <c r="HR45" s="15">
        <f t="shared" si="81"/>
        <v>0</v>
      </c>
      <c r="HS45" s="15">
        <f t="shared" si="126"/>
        <v>2.13</v>
      </c>
      <c r="HT45" s="15">
        <f t="shared" si="126"/>
        <v>66.7</v>
      </c>
      <c r="HU45" s="15"/>
      <c r="HV45" s="15">
        <f t="shared" si="618"/>
        <v>0</v>
      </c>
      <c r="HW45" s="15"/>
      <c r="HX45" s="15">
        <f t="shared" si="619"/>
        <v>0</v>
      </c>
      <c r="HY45" s="15"/>
      <c r="HZ45" s="15">
        <f t="shared" si="84"/>
        <v>0</v>
      </c>
      <c r="IA45" s="15">
        <f t="shared" si="127"/>
        <v>0</v>
      </c>
      <c r="IB45" s="15">
        <f t="shared" si="127"/>
        <v>0</v>
      </c>
      <c r="IC45" s="15"/>
      <c r="ID45" s="15">
        <f t="shared" si="620"/>
        <v>0</v>
      </c>
      <c r="IE45" s="15"/>
      <c r="IF45" s="15">
        <f t="shared" si="621"/>
        <v>0</v>
      </c>
      <c r="IG45" s="15"/>
      <c r="IH45" s="15">
        <f t="shared" si="87"/>
        <v>0</v>
      </c>
      <c r="II45" s="15">
        <f t="shared" si="128"/>
        <v>0</v>
      </c>
      <c r="IJ45" s="15">
        <f t="shared" si="128"/>
        <v>0</v>
      </c>
      <c r="IK45" s="15"/>
      <c r="IL45" s="15">
        <f t="shared" si="622"/>
        <v>0</v>
      </c>
      <c r="IM45" s="15"/>
      <c r="IN45" s="15">
        <f t="shared" si="623"/>
        <v>0</v>
      </c>
      <c r="IO45" s="15"/>
      <c r="IP45" s="15">
        <f t="shared" si="90"/>
        <v>0</v>
      </c>
      <c r="IQ45" s="15">
        <f t="shared" si="129"/>
        <v>0</v>
      </c>
      <c r="IR45" s="15">
        <f t="shared" si="129"/>
        <v>0</v>
      </c>
      <c r="IS45" s="15"/>
      <c r="IT45" s="15">
        <f t="shared" si="624"/>
        <v>0</v>
      </c>
      <c r="IU45" s="15"/>
      <c r="IV45" s="15">
        <f t="shared" si="625"/>
        <v>0</v>
      </c>
      <c r="IW45" s="15"/>
      <c r="IX45" s="15">
        <f t="shared" si="93"/>
        <v>0</v>
      </c>
      <c r="IY45" s="15">
        <f t="shared" si="130"/>
        <v>0</v>
      </c>
      <c r="IZ45" s="15">
        <f t="shared" si="130"/>
        <v>0</v>
      </c>
      <c r="JA45" s="15">
        <v>0</v>
      </c>
      <c r="JB45" s="15">
        <v>0</v>
      </c>
      <c r="JC45" s="15"/>
      <c r="JD45" s="15">
        <f t="shared" si="627"/>
        <v>0</v>
      </c>
      <c r="JE45" s="15"/>
      <c r="JF45" s="15">
        <f t="shared" si="628"/>
        <v>0</v>
      </c>
      <c r="JG45" s="15">
        <f t="shared" si="629"/>
        <v>0</v>
      </c>
      <c r="JH45" s="15">
        <f t="shared" si="630"/>
        <v>0</v>
      </c>
      <c r="JI45" s="80">
        <f t="shared" si="631"/>
        <v>2.13</v>
      </c>
      <c r="JJ45" s="80">
        <f t="shared" si="632"/>
        <v>66.7</v>
      </c>
      <c r="JK45" s="80">
        <f t="shared" si="633"/>
        <v>0</v>
      </c>
      <c r="JL45" s="80">
        <f t="shared" si="634"/>
        <v>0</v>
      </c>
      <c r="JM45" s="80">
        <f t="shared" si="635"/>
        <v>0</v>
      </c>
      <c r="JN45" s="80">
        <f t="shared" si="636"/>
        <v>0</v>
      </c>
      <c r="JO45" s="80">
        <f t="shared" si="637"/>
        <v>2.13</v>
      </c>
      <c r="JP45" s="80">
        <f t="shared" si="638"/>
        <v>66.7</v>
      </c>
      <c r="JQ45" s="84">
        <v>2.5</v>
      </c>
      <c r="JR45" s="84">
        <v>66.7</v>
      </c>
      <c r="JS45" s="108">
        <f t="shared" si="138"/>
        <v>0.37000000000000011</v>
      </c>
      <c r="JT45" s="108">
        <f t="shared" si="139"/>
        <v>0</v>
      </c>
    </row>
    <row r="46" spans="1:280" ht="24.75" customHeight="1" x14ac:dyDescent="0.25">
      <c r="A46" s="36" t="s">
        <v>38</v>
      </c>
      <c r="B46" s="38" t="s">
        <v>53</v>
      </c>
      <c r="C46" s="36" t="s">
        <v>23</v>
      </c>
      <c r="D46" s="39">
        <v>0.16</v>
      </c>
      <c r="E46" s="15"/>
      <c r="F46" s="15">
        <f t="shared" si="534"/>
        <v>0</v>
      </c>
      <c r="G46" s="15">
        <v>5</v>
      </c>
      <c r="H46" s="15">
        <f t="shared" si="534"/>
        <v>0.8</v>
      </c>
      <c r="I46" s="15">
        <v>5</v>
      </c>
      <c r="J46" s="15">
        <f t="shared" si="563"/>
        <v>0.8</v>
      </c>
      <c r="K46" s="15">
        <f t="shared" si="98"/>
        <v>10</v>
      </c>
      <c r="L46" s="15">
        <f t="shared" si="98"/>
        <v>1.6</v>
      </c>
      <c r="M46" s="15"/>
      <c r="N46" s="15">
        <f t="shared" si="564"/>
        <v>0</v>
      </c>
      <c r="O46" s="91">
        <v>6</v>
      </c>
      <c r="P46" s="15">
        <f t="shared" si="565"/>
        <v>0.96</v>
      </c>
      <c r="Q46" s="15">
        <v>3</v>
      </c>
      <c r="R46" s="15">
        <f t="shared" si="4"/>
        <v>0.48</v>
      </c>
      <c r="S46" s="15">
        <f t="shared" si="99"/>
        <v>9</v>
      </c>
      <c r="T46" s="15">
        <f t="shared" si="99"/>
        <v>1.44</v>
      </c>
      <c r="U46" s="15"/>
      <c r="V46" s="15">
        <f t="shared" si="566"/>
        <v>0</v>
      </c>
      <c r="W46" s="15">
        <v>2</v>
      </c>
      <c r="X46" s="15">
        <f t="shared" si="567"/>
        <v>0.32</v>
      </c>
      <c r="Y46" s="15"/>
      <c r="Z46" s="15">
        <f t="shared" si="7"/>
        <v>0</v>
      </c>
      <c r="AA46" s="15">
        <f t="shared" si="100"/>
        <v>2</v>
      </c>
      <c r="AB46" s="15">
        <f t="shared" si="100"/>
        <v>0.32</v>
      </c>
      <c r="AC46" s="15"/>
      <c r="AD46" s="15">
        <f t="shared" si="568"/>
        <v>0</v>
      </c>
      <c r="AE46" s="15">
        <v>3.4</v>
      </c>
      <c r="AF46" s="15">
        <f t="shared" si="569"/>
        <v>0.54400000000000004</v>
      </c>
      <c r="AG46" s="15">
        <v>1.93</v>
      </c>
      <c r="AH46" s="15">
        <f t="shared" si="10"/>
        <v>0.30880000000000002</v>
      </c>
      <c r="AI46" s="15">
        <f t="shared" si="101"/>
        <v>5.33</v>
      </c>
      <c r="AJ46" s="15">
        <f t="shared" si="101"/>
        <v>0.8528</v>
      </c>
      <c r="AK46" s="15"/>
      <c r="AL46" s="15">
        <f t="shared" si="570"/>
        <v>0</v>
      </c>
      <c r="AM46" s="15"/>
      <c r="AN46" s="15">
        <f t="shared" si="571"/>
        <v>0</v>
      </c>
      <c r="AO46" s="15"/>
      <c r="AP46" s="15">
        <f t="shared" si="13"/>
        <v>0</v>
      </c>
      <c r="AQ46" s="15">
        <f t="shared" si="102"/>
        <v>0</v>
      </c>
      <c r="AR46" s="15">
        <f t="shared" si="102"/>
        <v>0</v>
      </c>
      <c r="AS46" s="15"/>
      <c r="AT46" s="15">
        <f t="shared" si="572"/>
        <v>0</v>
      </c>
      <c r="AU46" s="15">
        <v>1.8</v>
      </c>
      <c r="AV46" s="15">
        <f t="shared" si="573"/>
        <v>0.28800000000000003</v>
      </c>
      <c r="AW46" s="15">
        <v>1.6</v>
      </c>
      <c r="AX46" s="15">
        <f t="shared" si="16"/>
        <v>0.25600000000000001</v>
      </c>
      <c r="AY46" s="15">
        <f t="shared" si="103"/>
        <v>3.4000000000000004</v>
      </c>
      <c r="AZ46" s="15">
        <f t="shared" si="103"/>
        <v>0.54400000000000004</v>
      </c>
      <c r="BA46" s="15"/>
      <c r="BB46" s="15">
        <f t="shared" si="574"/>
        <v>0</v>
      </c>
      <c r="BC46" s="15">
        <v>10</v>
      </c>
      <c r="BD46" s="15">
        <f t="shared" si="575"/>
        <v>1.6</v>
      </c>
      <c r="BE46" s="15"/>
      <c r="BF46" s="15">
        <f t="shared" si="19"/>
        <v>0</v>
      </c>
      <c r="BG46" s="15">
        <f t="shared" si="104"/>
        <v>10</v>
      </c>
      <c r="BH46" s="15">
        <f t="shared" si="104"/>
        <v>1.6</v>
      </c>
      <c r="BI46" s="15"/>
      <c r="BJ46" s="15">
        <f t="shared" si="576"/>
        <v>0</v>
      </c>
      <c r="BK46" s="15">
        <v>8.3000000000000007</v>
      </c>
      <c r="BL46" s="15">
        <f t="shared" si="577"/>
        <v>1.3280000000000001</v>
      </c>
      <c r="BM46" s="15">
        <v>4</v>
      </c>
      <c r="BN46" s="15">
        <f t="shared" si="22"/>
        <v>0.64</v>
      </c>
      <c r="BO46" s="15">
        <f t="shared" si="105"/>
        <v>12.3</v>
      </c>
      <c r="BP46" s="15">
        <f t="shared" si="105"/>
        <v>1.968</v>
      </c>
      <c r="BQ46" s="15"/>
      <c r="BR46" s="15">
        <f t="shared" si="578"/>
        <v>0</v>
      </c>
      <c r="BS46" s="15">
        <v>6.4</v>
      </c>
      <c r="BT46" s="15">
        <f t="shared" si="579"/>
        <v>1.024</v>
      </c>
      <c r="BU46" s="15">
        <v>0.4</v>
      </c>
      <c r="BV46" s="15">
        <f t="shared" si="24"/>
        <v>6.4000000000000001E-2</v>
      </c>
      <c r="BW46" s="15">
        <f t="shared" si="107"/>
        <v>6.8000000000000007</v>
      </c>
      <c r="BX46" s="15">
        <f t="shared" si="107"/>
        <v>1.0880000000000001</v>
      </c>
      <c r="BY46" s="15"/>
      <c r="BZ46" s="15">
        <f t="shared" si="580"/>
        <v>0</v>
      </c>
      <c r="CA46" s="77">
        <v>5</v>
      </c>
      <c r="CB46" s="76">
        <f t="shared" si="581"/>
        <v>0.8</v>
      </c>
      <c r="CC46" s="15">
        <f>5-0.46</f>
        <v>4.54</v>
      </c>
      <c r="CD46" s="15">
        <f t="shared" si="27"/>
        <v>0.72640000000000005</v>
      </c>
      <c r="CE46" s="15">
        <f t="shared" si="108"/>
        <v>9.5399999999999991</v>
      </c>
      <c r="CF46" s="15">
        <f t="shared" si="108"/>
        <v>1.5264000000000002</v>
      </c>
      <c r="CG46" s="15"/>
      <c r="CH46" s="15">
        <f t="shared" si="582"/>
        <v>0</v>
      </c>
      <c r="CI46" s="77">
        <v>3.8</v>
      </c>
      <c r="CJ46" s="15">
        <f t="shared" si="583"/>
        <v>0.60799999999999998</v>
      </c>
      <c r="CK46" s="15"/>
      <c r="CL46" s="15">
        <f t="shared" si="30"/>
        <v>0</v>
      </c>
      <c r="CM46" s="15">
        <f t="shared" si="109"/>
        <v>3.8</v>
      </c>
      <c r="CN46" s="15">
        <f t="shared" si="109"/>
        <v>0.60799999999999998</v>
      </c>
      <c r="CO46" s="15"/>
      <c r="CP46" s="15">
        <f t="shared" si="584"/>
        <v>0</v>
      </c>
      <c r="CQ46" s="15"/>
      <c r="CR46" s="15">
        <f t="shared" si="585"/>
        <v>0</v>
      </c>
      <c r="CS46" s="15"/>
      <c r="CT46" s="15">
        <f t="shared" si="33"/>
        <v>0</v>
      </c>
      <c r="CU46" s="15">
        <f t="shared" si="110"/>
        <v>0</v>
      </c>
      <c r="CV46" s="15">
        <f t="shared" si="110"/>
        <v>0</v>
      </c>
      <c r="CW46" s="15"/>
      <c r="CX46" s="15">
        <f t="shared" si="586"/>
        <v>0</v>
      </c>
      <c r="CY46" s="15"/>
      <c r="CZ46" s="15">
        <f t="shared" si="587"/>
        <v>0</v>
      </c>
      <c r="DA46" s="15"/>
      <c r="DB46" s="15">
        <f t="shared" si="36"/>
        <v>0</v>
      </c>
      <c r="DC46" s="15">
        <f t="shared" si="111"/>
        <v>0</v>
      </c>
      <c r="DD46" s="15">
        <f t="shared" si="111"/>
        <v>0</v>
      </c>
      <c r="DE46" s="15"/>
      <c r="DF46" s="15">
        <f t="shared" si="588"/>
        <v>0</v>
      </c>
      <c r="DG46" s="15"/>
      <c r="DH46" s="15">
        <f t="shared" si="589"/>
        <v>0</v>
      </c>
      <c r="DI46" s="15"/>
      <c r="DJ46" s="15">
        <f t="shared" si="39"/>
        <v>0</v>
      </c>
      <c r="DK46" s="15">
        <f t="shared" si="112"/>
        <v>0</v>
      </c>
      <c r="DL46" s="15">
        <f t="shared" si="112"/>
        <v>0</v>
      </c>
      <c r="DM46" s="15"/>
      <c r="DN46" s="15">
        <f t="shared" si="590"/>
        <v>0</v>
      </c>
      <c r="DO46" s="15">
        <v>0.6</v>
      </c>
      <c r="DP46" s="15">
        <f t="shared" si="591"/>
        <v>9.6000000000000002E-2</v>
      </c>
      <c r="DQ46" s="15">
        <v>0.4</v>
      </c>
      <c r="DR46" s="15">
        <f t="shared" si="42"/>
        <v>6.4000000000000001E-2</v>
      </c>
      <c r="DS46" s="15">
        <f t="shared" si="113"/>
        <v>1</v>
      </c>
      <c r="DT46" s="15">
        <f t="shared" si="113"/>
        <v>0.16</v>
      </c>
      <c r="DU46" s="15"/>
      <c r="DV46" s="15">
        <f t="shared" si="592"/>
        <v>0</v>
      </c>
      <c r="DW46" s="15"/>
      <c r="DX46" s="15">
        <f t="shared" si="593"/>
        <v>0</v>
      </c>
      <c r="DY46" s="15"/>
      <c r="DZ46" s="15">
        <f t="shared" si="45"/>
        <v>0</v>
      </c>
      <c r="EA46" s="15">
        <f t="shared" si="114"/>
        <v>0</v>
      </c>
      <c r="EB46" s="15">
        <f t="shared" si="114"/>
        <v>0</v>
      </c>
      <c r="EC46" s="15">
        <v>814.17</v>
      </c>
      <c r="ED46" s="15">
        <f t="shared" si="594"/>
        <v>130.2672</v>
      </c>
      <c r="EE46" s="15">
        <v>52.3</v>
      </c>
      <c r="EF46" s="15">
        <f t="shared" si="595"/>
        <v>8.3680000000000003</v>
      </c>
      <c r="EG46" s="15">
        <v>133.53</v>
      </c>
      <c r="EH46" s="15">
        <f t="shared" si="48"/>
        <v>21.364799999999999</v>
      </c>
      <c r="EI46" s="15">
        <f t="shared" si="115"/>
        <v>1000</v>
      </c>
      <c r="EJ46" s="15">
        <f t="shared" si="115"/>
        <v>160</v>
      </c>
      <c r="EK46" s="15"/>
      <c r="EL46" s="15">
        <f t="shared" si="596"/>
        <v>0</v>
      </c>
      <c r="EM46" s="77">
        <v>0.75</v>
      </c>
      <c r="EN46" s="15">
        <f t="shared" si="597"/>
        <v>0.12</v>
      </c>
      <c r="EO46" s="77">
        <v>3.5</v>
      </c>
      <c r="EP46" s="15">
        <f t="shared" si="51"/>
        <v>0.56000000000000005</v>
      </c>
      <c r="EQ46" s="15">
        <f t="shared" si="116"/>
        <v>4.25</v>
      </c>
      <c r="ER46" s="15">
        <f t="shared" si="116"/>
        <v>0.68</v>
      </c>
      <c r="ES46" s="15"/>
      <c r="ET46" s="15">
        <f t="shared" si="598"/>
        <v>0</v>
      </c>
      <c r="EU46" s="77">
        <v>14.53</v>
      </c>
      <c r="EV46" s="15">
        <f t="shared" si="599"/>
        <v>2.3247999999999998</v>
      </c>
      <c r="EW46" s="77">
        <v>39.450000000000003</v>
      </c>
      <c r="EX46" s="15">
        <f t="shared" si="54"/>
        <v>6.3120000000000003</v>
      </c>
      <c r="EY46" s="15">
        <f t="shared" si="117"/>
        <v>53.980000000000004</v>
      </c>
      <c r="EZ46" s="15">
        <f t="shared" si="117"/>
        <v>8.6368000000000009</v>
      </c>
      <c r="FA46" s="15"/>
      <c r="FB46" s="15">
        <f t="shared" si="600"/>
        <v>0</v>
      </c>
      <c r="FC46" s="15"/>
      <c r="FD46" s="15">
        <f t="shared" si="601"/>
        <v>0</v>
      </c>
      <c r="FE46" s="15"/>
      <c r="FF46" s="15">
        <f t="shared" si="57"/>
        <v>0</v>
      </c>
      <c r="FG46" s="15">
        <f t="shared" si="118"/>
        <v>0</v>
      </c>
      <c r="FH46" s="15">
        <f t="shared" si="118"/>
        <v>0</v>
      </c>
      <c r="FI46" s="15"/>
      <c r="FJ46" s="15">
        <f t="shared" si="602"/>
        <v>0</v>
      </c>
      <c r="FK46" s="15"/>
      <c r="FL46" s="15">
        <f t="shared" si="603"/>
        <v>0</v>
      </c>
      <c r="FM46" s="15"/>
      <c r="FN46" s="15">
        <f t="shared" si="60"/>
        <v>0</v>
      </c>
      <c r="FO46" s="15">
        <f t="shared" si="119"/>
        <v>0</v>
      </c>
      <c r="FP46" s="15">
        <f t="shared" si="119"/>
        <v>0</v>
      </c>
      <c r="FQ46" s="15"/>
      <c r="FR46" s="15">
        <f t="shared" si="604"/>
        <v>0</v>
      </c>
      <c r="FS46" s="15"/>
      <c r="FT46" s="15">
        <f t="shared" si="605"/>
        <v>0</v>
      </c>
      <c r="FU46" s="15"/>
      <c r="FV46" s="15">
        <f t="shared" si="63"/>
        <v>0</v>
      </c>
      <c r="FW46" s="15">
        <f t="shared" si="120"/>
        <v>0</v>
      </c>
      <c r="FX46" s="15">
        <f t="shared" si="120"/>
        <v>0</v>
      </c>
      <c r="FY46" s="15"/>
      <c r="FZ46" s="15">
        <f t="shared" si="606"/>
        <v>0</v>
      </c>
      <c r="GA46" s="15"/>
      <c r="GB46" s="15">
        <f t="shared" si="607"/>
        <v>0</v>
      </c>
      <c r="GC46" s="15"/>
      <c r="GD46" s="15">
        <f t="shared" si="66"/>
        <v>0</v>
      </c>
      <c r="GE46" s="15">
        <f t="shared" si="121"/>
        <v>0</v>
      </c>
      <c r="GF46" s="15">
        <f t="shared" si="121"/>
        <v>0</v>
      </c>
      <c r="GG46" s="15"/>
      <c r="GH46" s="15">
        <f t="shared" si="608"/>
        <v>0</v>
      </c>
      <c r="GI46" s="15"/>
      <c r="GJ46" s="15">
        <f t="shared" si="609"/>
        <v>0</v>
      </c>
      <c r="GK46" s="15"/>
      <c r="GL46" s="15">
        <f t="shared" si="69"/>
        <v>0</v>
      </c>
      <c r="GM46" s="15">
        <f t="shared" si="122"/>
        <v>0</v>
      </c>
      <c r="GN46" s="15">
        <f t="shared" si="122"/>
        <v>0</v>
      </c>
      <c r="GO46" s="15"/>
      <c r="GP46" s="15">
        <f t="shared" si="610"/>
        <v>0</v>
      </c>
      <c r="GQ46" s="77">
        <v>3</v>
      </c>
      <c r="GR46" s="15">
        <f t="shared" si="611"/>
        <v>0.48</v>
      </c>
      <c r="GS46" s="77">
        <v>3.6</v>
      </c>
      <c r="GT46" s="15">
        <f t="shared" si="72"/>
        <v>0.57600000000000007</v>
      </c>
      <c r="GU46" s="15">
        <f t="shared" si="123"/>
        <v>6.6</v>
      </c>
      <c r="GV46" s="15">
        <f t="shared" si="123"/>
        <v>1.056</v>
      </c>
      <c r="GW46" s="15"/>
      <c r="GX46" s="15">
        <f t="shared" si="612"/>
        <v>0</v>
      </c>
      <c r="GY46" s="77">
        <v>2.6</v>
      </c>
      <c r="GZ46" s="15">
        <f t="shared" si="613"/>
        <v>0.41600000000000004</v>
      </c>
      <c r="HA46" s="15">
        <v>1</v>
      </c>
      <c r="HB46" s="15">
        <f t="shared" si="75"/>
        <v>0.16</v>
      </c>
      <c r="HC46" s="15">
        <f t="shared" si="124"/>
        <v>3.6</v>
      </c>
      <c r="HD46" s="15">
        <f t="shared" si="124"/>
        <v>0.57600000000000007</v>
      </c>
      <c r="HE46" s="15"/>
      <c r="HF46" s="15">
        <f t="shared" si="614"/>
        <v>0</v>
      </c>
      <c r="HG46" s="15"/>
      <c r="HH46" s="15">
        <f t="shared" si="615"/>
        <v>0</v>
      </c>
      <c r="HI46" s="15"/>
      <c r="HJ46" s="15">
        <f t="shared" si="78"/>
        <v>0</v>
      </c>
      <c r="HK46" s="15">
        <f t="shared" si="125"/>
        <v>0</v>
      </c>
      <c r="HL46" s="15">
        <f t="shared" si="125"/>
        <v>0</v>
      </c>
      <c r="HM46" s="15"/>
      <c r="HN46" s="15">
        <f t="shared" si="616"/>
        <v>0</v>
      </c>
      <c r="HO46" s="15"/>
      <c r="HP46" s="15">
        <f t="shared" si="617"/>
        <v>0</v>
      </c>
      <c r="HQ46" s="15"/>
      <c r="HR46" s="15">
        <f t="shared" si="81"/>
        <v>0</v>
      </c>
      <c r="HS46" s="15">
        <f t="shared" si="126"/>
        <v>0</v>
      </c>
      <c r="HT46" s="15">
        <f t="shared" si="126"/>
        <v>0</v>
      </c>
      <c r="HU46" s="15"/>
      <c r="HV46" s="15">
        <f t="shared" si="618"/>
        <v>0</v>
      </c>
      <c r="HW46" s="77">
        <v>0.8</v>
      </c>
      <c r="HX46" s="15">
        <f t="shared" si="619"/>
        <v>0.128</v>
      </c>
      <c r="HY46" s="77">
        <v>3.2</v>
      </c>
      <c r="HZ46" s="15">
        <f t="shared" si="84"/>
        <v>0.51200000000000001</v>
      </c>
      <c r="IA46" s="15">
        <f t="shared" si="127"/>
        <v>4</v>
      </c>
      <c r="IB46" s="15">
        <f t="shared" si="127"/>
        <v>0.64</v>
      </c>
      <c r="IC46" s="15"/>
      <c r="ID46" s="15">
        <f t="shared" si="620"/>
        <v>0</v>
      </c>
      <c r="IE46" s="77">
        <v>14.88</v>
      </c>
      <c r="IF46" s="15">
        <f t="shared" si="621"/>
        <v>2.3808000000000002</v>
      </c>
      <c r="IG46" s="77">
        <v>9.7200000000000006</v>
      </c>
      <c r="IH46" s="15">
        <f t="shared" si="87"/>
        <v>1.5552000000000001</v>
      </c>
      <c r="II46" s="15">
        <f t="shared" si="128"/>
        <v>24.6</v>
      </c>
      <c r="IJ46" s="15">
        <f t="shared" si="128"/>
        <v>3.9360000000000004</v>
      </c>
      <c r="IK46" s="15"/>
      <c r="IL46" s="15">
        <f t="shared" si="622"/>
        <v>0</v>
      </c>
      <c r="IM46" s="15">
        <v>6.8</v>
      </c>
      <c r="IN46" s="76">
        <f t="shared" si="623"/>
        <v>1.0880000000000001</v>
      </c>
      <c r="IO46" s="15">
        <v>8</v>
      </c>
      <c r="IP46" s="15">
        <f t="shared" si="90"/>
        <v>1.28</v>
      </c>
      <c r="IQ46" s="15">
        <f t="shared" si="129"/>
        <v>14.8</v>
      </c>
      <c r="IR46" s="15">
        <f t="shared" si="129"/>
        <v>2.3680000000000003</v>
      </c>
      <c r="IS46" s="15"/>
      <c r="IT46" s="15">
        <f t="shared" si="624"/>
        <v>0</v>
      </c>
      <c r="IU46" s="15">
        <v>10.8</v>
      </c>
      <c r="IV46" s="15">
        <f t="shared" si="625"/>
        <v>1.7280000000000002</v>
      </c>
      <c r="IW46" s="15">
        <v>4.2</v>
      </c>
      <c r="IX46" s="15">
        <f t="shared" si="93"/>
        <v>0.67200000000000004</v>
      </c>
      <c r="IY46" s="15">
        <f t="shared" si="130"/>
        <v>15</v>
      </c>
      <c r="IZ46" s="15">
        <f t="shared" si="130"/>
        <v>2.4000000000000004</v>
      </c>
      <c r="JA46" s="15"/>
      <c r="JB46" s="15">
        <f t="shared" si="626"/>
        <v>0</v>
      </c>
      <c r="JC46" s="15"/>
      <c r="JD46" s="15">
        <f t="shared" si="627"/>
        <v>0</v>
      </c>
      <c r="JE46" s="15"/>
      <c r="JF46" s="15">
        <f t="shared" si="628"/>
        <v>0</v>
      </c>
      <c r="JG46" s="15">
        <f t="shared" si="629"/>
        <v>0</v>
      </c>
      <c r="JH46" s="15">
        <f t="shared" si="630"/>
        <v>0</v>
      </c>
      <c r="JI46" s="80">
        <f t="shared" si="631"/>
        <v>814.17</v>
      </c>
      <c r="JJ46" s="80">
        <f t="shared" si="632"/>
        <v>130.2672</v>
      </c>
      <c r="JK46" s="80">
        <f t="shared" si="633"/>
        <v>158.76000000000002</v>
      </c>
      <c r="JL46" s="80">
        <f t="shared" si="634"/>
        <v>25.401600000000006</v>
      </c>
      <c r="JM46" s="80">
        <f t="shared" si="635"/>
        <v>227.07</v>
      </c>
      <c r="JN46" s="80">
        <f t="shared" si="636"/>
        <v>36.331199999999988</v>
      </c>
      <c r="JO46" s="80">
        <f t="shared" si="637"/>
        <v>1199.9999999999998</v>
      </c>
      <c r="JP46" s="80">
        <f t="shared" si="638"/>
        <v>191.99999999999997</v>
      </c>
      <c r="JQ46" s="84">
        <v>1200</v>
      </c>
      <c r="JR46" s="84">
        <v>192</v>
      </c>
      <c r="JS46" s="108">
        <f t="shared" si="138"/>
        <v>0</v>
      </c>
      <c r="JT46" s="108">
        <f t="shared" si="139"/>
        <v>0</v>
      </c>
    </row>
    <row r="47" spans="1:280" s="35" customFormat="1" ht="21" customHeight="1" x14ac:dyDescent="0.25">
      <c r="A47" s="98"/>
      <c r="B47" s="97" t="s">
        <v>127</v>
      </c>
      <c r="C47" s="98"/>
      <c r="D47" s="158"/>
      <c r="E47" s="110">
        <f>SUM(E44:E46)</f>
        <v>0</v>
      </c>
      <c r="F47" s="110">
        <f t="shared" ref="F47:BQ47" si="639">SUM(F44:F46)</f>
        <v>0</v>
      </c>
      <c r="G47" s="110">
        <f t="shared" si="639"/>
        <v>5</v>
      </c>
      <c r="H47" s="110">
        <f t="shared" si="639"/>
        <v>0.8</v>
      </c>
      <c r="I47" s="110">
        <f t="shared" si="639"/>
        <v>5</v>
      </c>
      <c r="J47" s="110">
        <f t="shared" si="639"/>
        <v>0.8</v>
      </c>
      <c r="K47" s="110">
        <f t="shared" si="639"/>
        <v>10</v>
      </c>
      <c r="L47" s="110">
        <f t="shared" si="639"/>
        <v>1.6</v>
      </c>
      <c r="M47" s="110">
        <f t="shared" si="639"/>
        <v>0</v>
      </c>
      <c r="N47" s="110">
        <f t="shared" si="639"/>
        <v>0</v>
      </c>
      <c r="O47" s="110">
        <f t="shared" si="639"/>
        <v>6</v>
      </c>
      <c r="P47" s="110">
        <f t="shared" si="639"/>
        <v>0.96</v>
      </c>
      <c r="Q47" s="110">
        <f t="shared" si="639"/>
        <v>3</v>
      </c>
      <c r="R47" s="110">
        <f t="shared" si="639"/>
        <v>0.48</v>
      </c>
      <c r="S47" s="110">
        <f t="shared" si="639"/>
        <v>9</v>
      </c>
      <c r="T47" s="110">
        <f t="shared" si="639"/>
        <v>1.44</v>
      </c>
      <c r="U47" s="110">
        <f t="shared" si="639"/>
        <v>0</v>
      </c>
      <c r="V47" s="110">
        <f t="shared" si="639"/>
        <v>0</v>
      </c>
      <c r="W47" s="110">
        <f t="shared" si="639"/>
        <v>2</v>
      </c>
      <c r="X47" s="110">
        <f t="shared" si="639"/>
        <v>0.32</v>
      </c>
      <c r="Y47" s="110">
        <f t="shared" si="639"/>
        <v>0</v>
      </c>
      <c r="Z47" s="110">
        <f t="shared" si="639"/>
        <v>0</v>
      </c>
      <c r="AA47" s="110">
        <f t="shared" si="639"/>
        <v>2</v>
      </c>
      <c r="AB47" s="110">
        <f t="shared" si="639"/>
        <v>0.32</v>
      </c>
      <c r="AC47" s="110">
        <f t="shared" si="639"/>
        <v>0</v>
      </c>
      <c r="AD47" s="110">
        <f t="shared" si="639"/>
        <v>0</v>
      </c>
      <c r="AE47" s="110">
        <f t="shared" si="639"/>
        <v>3.4</v>
      </c>
      <c r="AF47" s="110">
        <f t="shared" si="639"/>
        <v>0.54400000000000004</v>
      </c>
      <c r="AG47" s="110">
        <f t="shared" si="639"/>
        <v>1.93</v>
      </c>
      <c r="AH47" s="110">
        <f t="shared" si="639"/>
        <v>0.30880000000000002</v>
      </c>
      <c r="AI47" s="110">
        <f t="shared" si="639"/>
        <v>5.33</v>
      </c>
      <c r="AJ47" s="110">
        <f t="shared" si="639"/>
        <v>0.8528</v>
      </c>
      <c r="AK47" s="110">
        <f t="shared" si="639"/>
        <v>0</v>
      </c>
      <c r="AL47" s="110">
        <f t="shared" si="639"/>
        <v>0</v>
      </c>
      <c r="AM47" s="110">
        <f t="shared" si="639"/>
        <v>0</v>
      </c>
      <c r="AN47" s="110">
        <f t="shared" si="639"/>
        <v>0</v>
      </c>
      <c r="AO47" s="110">
        <f t="shared" si="639"/>
        <v>0</v>
      </c>
      <c r="AP47" s="110">
        <f t="shared" si="639"/>
        <v>0</v>
      </c>
      <c r="AQ47" s="110">
        <f t="shared" si="639"/>
        <v>0</v>
      </c>
      <c r="AR47" s="110">
        <f t="shared" si="639"/>
        <v>0</v>
      </c>
      <c r="AS47" s="110">
        <f t="shared" si="639"/>
        <v>0</v>
      </c>
      <c r="AT47" s="110">
        <f t="shared" si="639"/>
        <v>0</v>
      </c>
      <c r="AU47" s="110">
        <f t="shared" si="639"/>
        <v>1.8</v>
      </c>
      <c r="AV47" s="110">
        <f t="shared" si="639"/>
        <v>0.28800000000000003</v>
      </c>
      <c r="AW47" s="110">
        <f t="shared" si="639"/>
        <v>1.6</v>
      </c>
      <c r="AX47" s="110">
        <f t="shared" si="639"/>
        <v>0.25600000000000001</v>
      </c>
      <c r="AY47" s="110">
        <f t="shared" si="639"/>
        <v>3.4000000000000004</v>
      </c>
      <c r="AZ47" s="110">
        <f t="shared" si="639"/>
        <v>0.54400000000000004</v>
      </c>
      <c r="BA47" s="110">
        <f t="shared" si="639"/>
        <v>0</v>
      </c>
      <c r="BB47" s="110">
        <f t="shared" si="639"/>
        <v>0</v>
      </c>
      <c r="BC47" s="110">
        <f t="shared" si="639"/>
        <v>10</v>
      </c>
      <c r="BD47" s="110">
        <f t="shared" si="639"/>
        <v>1.6</v>
      </c>
      <c r="BE47" s="110">
        <f t="shared" si="639"/>
        <v>0</v>
      </c>
      <c r="BF47" s="110">
        <f t="shared" si="639"/>
        <v>0</v>
      </c>
      <c r="BG47" s="110">
        <f t="shared" si="639"/>
        <v>10</v>
      </c>
      <c r="BH47" s="110">
        <f t="shared" si="639"/>
        <v>1.6</v>
      </c>
      <c r="BI47" s="110">
        <f t="shared" si="639"/>
        <v>0</v>
      </c>
      <c r="BJ47" s="110">
        <f t="shared" si="639"/>
        <v>0</v>
      </c>
      <c r="BK47" s="110">
        <f t="shared" si="639"/>
        <v>8.3000000000000007</v>
      </c>
      <c r="BL47" s="110">
        <f t="shared" si="639"/>
        <v>1.3280000000000001</v>
      </c>
      <c r="BM47" s="110">
        <f t="shared" si="639"/>
        <v>4</v>
      </c>
      <c r="BN47" s="110">
        <f t="shared" si="639"/>
        <v>0.64</v>
      </c>
      <c r="BO47" s="110">
        <f t="shared" si="639"/>
        <v>12.3</v>
      </c>
      <c r="BP47" s="110">
        <f t="shared" si="639"/>
        <v>1.968</v>
      </c>
      <c r="BQ47" s="110">
        <f t="shared" si="639"/>
        <v>0</v>
      </c>
      <c r="BR47" s="110">
        <f t="shared" ref="BR47:EC47" si="640">SUM(BR44:BR46)</f>
        <v>0</v>
      </c>
      <c r="BS47" s="110">
        <f t="shared" si="640"/>
        <v>6.4</v>
      </c>
      <c r="BT47" s="110">
        <f t="shared" si="640"/>
        <v>1.024</v>
      </c>
      <c r="BU47" s="110">
        <f t="shared" si="640"/>
        <v>0.4</v>
      </c>
      <c r="BV47" s="110">
        <f t="shared" si="640"/>
        <v>6.4000000000000001E-2</v>
      </c>
      <c r="BW47" s="110">
        <f t="shared" si="640"/>
        <v>6.8000000000000007</v>
      </c>
      <c r="BX47" s="110">
        <f t="shared" si="640"/>
        <v>1.0880000000000001</v>
      </c>
      <c r="BY47" s="110">
        <f t="shared" si="640"/>
        <v>0</v>
      </c>
      <c r="BZ47" s="110">
        <f t="shared" si="640"/>
        <v>0</v>
      </c>
      <c r="CA47" s="110">
        <f t="shared" si="640"/>
        <v>5</v>
      </c>
      <c r="CB47" s="110">
        <f t="shared" si="640"/>
        <v>0.8</v>
      </c>
      <c r="CC47" s="110">
        <f t="shared" si="640"/>
        <v>4.54</v>
      </c>
      <c r="CD47" s="110">
        <f t="shared" si="640"/>
        <v>0.72640000000000005</v>
      </c>
      <c r="CE47" s="110">
        <f t="shared" si="640"/>
        <v>9.5399999999999991</v>
      </c>
      <c r="CF47" s="110">
        <f t="shared" si="640"/>
        <v>1.5264000000000002</v>
      </c>
      <c r="CG47" s="110">
        <f t="shared" si="640"/>
        <v>0</v>
      </c>
      <c r="CH47" s="110">
        <f t="shared" si="640"/>
        <v>0</v>
      </c>
      <c r="CI47" s="110">
        <f t="shared" si="640"/>
        <v>3.8</v>
      </c>
      <c r="CJ47" s="110">
        <f t="shared" si="640"/>
        <v>0.60799999999999998</v>
      </c>
      <c r="CK47" s="110">
        <f t="shared" si="640"/>
        <v>0</v>
      </c>
      <c r="CL47" s="110">
        <f t="shared" si="640"/>
        <v>0</v>
      </c>
      <c r="CM47" s="110">
        <f t="shared" si="640"/>
        <v>3.8</v>
      </c>
      <c r="CN47" s="110">
        <f t="shared" si="640"/>
        <v>0.60799999999999998</v>
      </c>
      <c r="CO47" s="110">
        <f t="shared" si="640"/>
        <v>0</v>
      </c>
      <c r="CP47" s="110">
        <f t="shared" si="640"/>
        <v>0</v>
      </c>
      <c r="CQ47" s="110">
        <f t="shared" si="640"/>
        <v>0</v>
      </c>
      <c r="CR47" s="110">
        <f t="shared" si="640"/>
        <v>0</v>
      </c>
      <c r="CS47" s="110">
        <f t="shared" si="640"/>
        <v>0</v>
      </c>
      <c r="CT47" s="110">
        <f t="shared" si="640"/>
        <v>0</v>
      </c>
      <c r="CU47" s="110">
        <f t="shared" si="640"/>
        <v>0</v>
      </c>
      <c r="CV47" s="110">
        <f t="shared" si="640"/>
        <v>0</v>
      </c>
      <c r="CW47" s="110">
        <f t="shared" si="640"/>
        <v>0</v>
      </c>
      <c r="CX47" s="110">
        <f t="shared" si="640"/>
        <v>0</v>
      </c>
      <c r="CY47" s="110">
        <f t="shared" si="640"/>
        <v>0</v>
      </c>
      <c r="CZ47" s="110">
        <f t="shared" si="640"/>
        <v>0</v>
      </c>
      <c r="DA47" s="110">
        <f t="shared" si="640"/>
        <v>0</v>
      </c>
      <c r="DB47" s="110">
        <f t="shared" si="640"/>
        <v>0</v>
      </c>
      <c r="DC47" s="110">
        <f t="shared" si="640"/>
        <v>0</v>
      </c>
      <c r="DD47" s="110">
        <f t="shared" si="640"/>
        <v>0</v>
      </c>
      <c r="DE47" s="110">
        <f t="shared" si="640"/>
        <v>0</v>
      </c>
      <c r="DF47" s="110">
        <f t="shared" si="640"/>
        <v>0</v>
      </c>
      <c r="DG47" s="110">
        <f t="shared" si="640"/>
        <v>0</v>
      </c>
      <c r="DH47" s="110">
        <f t="shared" si="640"/>
        <v>0</v>
      </c>
      <c r="DI47" s="110">
        <f t="shared" si="640"/>
        <v>0</v>
      </c>
      <c r="DJ47" s="110">
        <f t="shared" si="640"/>
        <v>0</v>
      </c>
      <c r="DK47" s="110">
        <f t="shared" si="640"/>
        <v>0</v>
      </c>
      <c r="DL47" s="110">
        <f t="shared" si="640"/>
        <v>0</v>
      </c>
      <c r="DM47" s="110">
        <f t="shared" si="640"/>
        <v>0</v>
      </c>
      <c r="DN47" s="110">
        <f t="shared" si="640"/>
        <v>0</v>
      </c>
      <c r="DO47" s="110">
        <f t="shared" si="640"/>
        <v>0.6</v>
      </c>
      <c r="DP47" s="110">
        <f t="shared" si="640"/>
        <v>9.6000000000000002E-2</v>
      </c>
      <c r="DQ47" s="110">
        <f t="shared" si="640"/>
        <v>0.4</v>
      </c>
      <c r="DR47" s="110">
        <f t="shared" si="640"/>
        <v>6.4000000000000001E-2</v>
      </c>
      <c r="DS47" s="110">
        <f t="shared" si="640"/>
        <v>1</v>
      </c>
      <c r="DT47" s="110">
        <f t="shared" si="640"/>
        <v>0.16</v>
      </c>
      <c r="DU47" s="110">
        <f t="shared" si="640"/>
        <v>0</v>
      </c>
      <c r="DV47" s="110">
        <f t="shared" si="640"/>
        <v>0</v>
      </c>
      <c r="DW47" s="110">
        <f t="shared" si="640"/>
        <v>0</v>
      </c>
      <c r="DX47" s="110">
        <f t="shared" si="640"/>
        <v>0</v>
      </c>
      <c r="DY47" s="110">
        <f t="shared" si="640"/>
        <v>0</v>
      </c>
      <c r="DZ47" s="110">
        <f t="shared" si="640"/>
        <v>0</v>
      </c>
      <c r="EA47" s="110">
        <f t="shared" si="640"/>
        <v>0</v>
      </c>
      <c r="EB47" s="110">
        <f t="shared" si="640"/>
        <v>0</v>
      </c>
      <c r="EC47" s="110">
        <f t="shared" si="640"/>
        <v>814.17</v>
      </c>
      <c r="ED47" s="110">
        <f t="shared" ref="ED47:GO47" si="641">SUM(ED44:ED46)</f>
        <v>130.2672</v>
      </c>
      <c r="EE47" s="110">
        <f t="shared" si="641"/>
        <v>52.3</v>
      </c>
      <c r="EF47" s="110">
        <f t="shared" si="641"/>
        <v>8.3680000000000003</v>
      </c>
      <c r="EG47" s="110">
        <f t="shared" si="641"/>
        <v>133.53</v>
      </c>
      <c r="EH47" s="110">
        <f t="shared" si="641"/>
        <v>21.364799999999999</v>
      </c>
      <c r="EI47" s="110">
        <f t="shared" si="641"/>
        <v>1000</v>
      </c>
      <c r="EJ47" s="110">
        <f t="shared" si="641"/>
        <v>160</v>
      </c>
      <c r="EK47" s="110">
        <f t="shared" si="641"/>
        <v>0</v>
      </c>
      <c r="EL47" s="110">
        <f t="shared" si="641"/>
        <v>0</v>
      </c>
      <c r="EM47" s="110">
        <f t="shared" si="641"/>
        <v>0.75</v>
      </c>
      <c r="EN47" s="110">
        <f t="shared" si="641"/>
        <v>0.12</v>
      </c>
      <c r="EO47" s="110">
        <f t="shared" si="641"/>
        <v>3.5</v>
      </c>
      <c r="EP47" s="110">
        <f t="shared" si="641"/>
        <v>0.56000000000000005</v>
      </c>
      <c r="EQ47" s="110">
        <f t="shared" si="641"/>
        <v>4.25</v>
      </c>
      <c r="ER47" s="110">
        <f t="shared" si="641"/>
        <v>0.68</v>
      </c>
      <c r="ES47" s="110">
        <f t="shared" si="641"/>
        <v>0</v>
      </c>
      <c r="ET47" s="110">
        <f t="shared" si="641"/>
        <v>0</v>
      </c>
      <c r="EU47" s="110">
        <f t="shared" si="641"/>
        <v>14.53</v>
      </c>
      <c r="EV47" s="110">
        <f t="shared" si="641"/>
        <v>2.3247999999999998</v>
      </c>
      <c r="EW47" s="110">
        <f t="shared" si="641"/>
        <v>39.450000000000003</v>
      </c>
      <c r="EX47" s="110">
        <f t="shared" si="641"/>
        <v>6.3120000000000003</v>
      </c>
      <c r="EY47" s="110">
        <f t="shared" si="641"/>
        <v>53.980000000000004</v>
      </c>
      <c r="EZ47" s="110">
        <f t="shared" si="641"/>
        <v>8.6368000000000009</v>
      </c>
      <c r="FA47" s="110">
        <f t="shared" si="641"/>
        <v>0</v>
      </c>
      <c r="FB47" s="110">
        <f t="shared" si="641"/>
        <v>0</v>
      </c>
      <c r="FC47" s="110">
        <f t="shared" si="641"/>
        <v>0</v>
      </c>
      <c r="FD47" s="110">
        <f t="shared" si="641"/>
        <v>0</v>
      </c>
      <c r="FE47" s="110">
        <f t="shared" si="641"/>
        <v>0</v>
      </c>
      <c r="FF47" s="110">
        <f t="shared" si="641"/>
        <v>0</v>
      </c>
      <c r="FG47" s="110">
        <f t="shared" si="641"/>
        <v>0</v>
      </c>
      <c r="FH47" s="110">
        <f t="shared" si="641"/>
        <v>0</v>
      </c>
      <c r="FI47" s="110">
        <f t="shared" si="641"/>
        <v>0</v>
      </c>
      <c r="FJ47" s="110">
        <f t="shared" si="641"/>
        <v>0</v>
      </c>
      <c r="FK47" s="110">
        <f t="shared" si="641"/>
        <v>0</v>
      </c>
      <c r="FL47" s="110">
        <f t="shared" si="641"/>
        <v>0</v>
      </c>
      <c r="FM47" s="110">
        <f t="shared" si="641"/>
        <v>0</v>
      </c>
      <c r="FN47" s="110">
        <f t="shared" si="641"/>
        <v>0</v>
      </c>
      <c r="FO47" s="110">
        <f t="shared" si="641"/>
        <v>0</v>
      </c>
      <c r="FP47" s="110">
        <f t="shared" si="641"/>
        <v>0</v>
      </c>
      <c r="FQ47" s="110">
        <f t="shared" si="641"/>
        <v>0</v>
      </c>
      <c r="FR47" s="110">
        <f t="shared" si="641"/>
        <v>0</v>
      </c>
      <c r="FS47" s="110">
        <f t="shared" si="641"/>
        <v>0</v>
      </c>
      <c r="FT47" s="110">
        <f t="shared" si="641"/>
        <v>0</v>
      </c>
      <c r="FU47" s="110">
        <f t="shared" si="641"/>
        <v>0</v>
      </c>
      <c r="FV47" s="110">
        <f t="shared" si="641"/>
        <v>0</v>
      </c>
      <c r="FW47" s="110">
        <f t="shared" si="641"/>
        <v>0</v>
      </c>
      <c r="FX47" s="110">
        <f t="shared" si="641"/>
        <v>0</v>
      </c>
      <c r="FY47" s="110">
        <f t="shared" si="641"/>
        <v>0</v>
      </c>
      <c r="FZ47" s="110">
        <f t="shared" si="641"/>
        <v>0</v>
      </c>
      <c r="GA47" s="110">
        <f t="shared" si="641"/>
        <v>0</v>
      </c>
      <c r="GB47" s="110">
        <f t="shared" si="641"/>
        <v>0</v>
      </c>
      <c r="GC47" s="110">
        <f t="shared" si="641"/>
        <v>0</v>
      </c>
      <c r="GD47" s="110">
        <f t="shared" si="641"/>
        <v>0</v>
      </c>
      <c r="GE47" s="110">
        <f t="shared" si="641"/>
        <v>0</v>
      </c>
      <c r="GF47" s="110">
        <f t="shared" si="641"/>
        <v>0</v>
      </c>
      <c r="GG47" s="110">
        <f t="shared" si="641"/>
        <v>0</v>
      </c>
      <c r="GH47" s="110">
        <f t="shared" si="641"/>
        <v>0</v>
      </c>
      <c r="GI47" s="110">
        <f t="shared" si="641"/>
        <v>0.4</v>
      </c>
      <c r="GJ47" s="110">
        <f t="shared" si="641"/>
        <v>16.880000000000003</v>
      </c>
      <c r="GK47" s="110">
        <f t="shared" si="641"/>
        <v>0</v>
      </c>
      <c r="GL47" s="110">
        <f t="shared" si="641"/>
        <v>0</v>
      </c>
      <c r="GM47" s="110">
        <f t="shared" si="641"/>
        <v>0.4</v>
      </c>
      <c r="GN47" s="110">
        <f t="shared" si="641"/>
        <v>16.880000000000003</v>
      </c>
      <c r="GO47" s="110">
        <f t="shared" si="641"/>
        <v>0</v>
      </c>
      <c r="GP47" s="110">
        <f t="shared" ref="GP47:JA47" si="642">SUM(GP44:GP46)</f>
        <v>0</v>
      </c>
      <c r="GQ47" s="110">
        <f t="shared" si="642"/>
        <v>3</v>
      </c>
      <c r="GR47" s="110">
        <f t="shared" si="642"/>
        <v>0.48</v>
      </c>
      <c r="GS47" s="110">
        <f t="shared" si="642"/>
        <v>3.6</v>
      </c>
      <c r="GT47" s="110">
        <f t="shared" si="642"/>
        <v>0.57600000000000007</v>
      </c>
      <c r="GU47" s="110">
        <f t="shared" si="642"/>
        <v>6.6</v>
      </c>
      <c r="GV47" s="110">
        <f t="shared" si="642"/>
        <v>1.056</v>
      </c>
      <c r="GW47" s="110">
        <f t="shared" si="642"/>
        <v>0</v>
      </c>
      <c r="GX47" s="110">
        <f t="shared" si="642"/>
        <v>0</v>
      </c>
      <c r="GY47" s="110">
        <f t="shared" si="642"/>
        <v>2.6</v>
      </c>
      <c r="GZ47" s="110">
        <f t="shared" si="642"/>
        <v>0.41600000000000004</v>
      </c>
      <c r="HA47" s="110">
        <f t="shared" si="642"/>
        <v>1</v>
      </c>
      <c r="HB47" s="110">
        <f t="shared" si="642"/>
        <v>0.16</v>
      </c>
      <c r="HC47" s="110">
        <f t="shared" si="642"/>
        <v>3.6</v>
      </c>
      <c r="HD47" s="110">
        <f t="shared" si="642"/>
        <v>0.57600000000000007</v>
      </c>
      <c r="HE47" s="110">
        <f t="shared" si="642"/>
        <v>0</v>
      </c>
      <c r="HF47" s="110">
        <f t="shared" si="642"/>
        <v>0</v>
      </c>
      <c r="HG47" s="110">
        <f t="shared" si="642"/>
        <v>0</v>
      </c>
      <c r="HH47" s="110">
        <f t="shared" si="642"/>
        <v>0</v>
      </c>
      <c r="HI47" s="110">
        <f t="shared" si="642"/>
        <v>0</v>
      </c>
      <c r="HJ47" s="110">
        <f t="shared" si="642"/>
        <v>0</v>
      </c>
      <c r="HK47" s="110">
        <f t="shared" si="642"/>
        <v>0</v>
      </c>
      <c r="HL47" s="110">
        <f t="shared" si="642"/>
        <v>0</v>
      </c>
      <c r="HM47" s="110">
        <f t="shared" si="642"/>
        <v>2.13</v>
      </c>
      <c r="HN47" s="110">
        <f t="shared" si="642"/>
        <v>66.7</v>
      </c>
      <c r="HO47" s="110">
        <f t="shared" si="642"/>
        <v>0</v>
      </c>
      <c r="HP47" s="110">
        <f t="shared" si="642"/>
        <v>0</v>
      </c>
      <c r="HQ47" s="110">
        <f t="shared" si="642"/>
        <v>0</v>
      </c>
      <c r="HR47" s="110">
        <f t="shared" si="642"/>
        <v>0</v>
      </c>
      <c r="HS47" s="110">
        <f t="shared" si="642"/>
        <v>2.13</v>
      </c>
      <c r="HT47" s="110">
        <f t="shared" si="642"/>
        <v>66.7</v>
      </c>
      <c r="HU47" s="110">
        <f t="shared" si="642"/>
        <v>0</v>
      </c>
      <c r="HV47" s="110">
        <f t="shared" si="642"/>
        <v>0</v>
      </c>
      <c r="HW47" s="110">
        <f t="shared" si="642"/>
        <v>0.8</v>
      </c>
      <c r="HX47" s="110">
        <f t="shared" si="642"/>
        <v>0.128</v>
      </c>
      <c r="HY47" s="110">
        <f t="shared" si="642"/>
        <v>3.2</v>
      </c>
      <c r="HZ47" s="110">
        <f t="shared" si="642"/>
        <v>0.51200000000000001</v>
      </c>
      <c r="IA47" s="110">
        <f t="shared" si="642"/>
        <v>4</v>
      </c>
      <c r="IB47" s="110">
        <f t="shared" si="642"/>
        <v>0.64</v>
      </c>
      <c r="IC47" s="110">
        <f t="shared" si="642"/>
        <v>0</v>
      </c>
      <c r="ID47" s="110">
        <f t="shared" si="642"/>
        <v>0</v>
      </c>
      <c r="IE47" s="110">
        <f t="shared" si="642"/>
        <v>14.88</v>
      </c>
      <c r="IF47" s="110">
        <f t="shared" si="642"/>
        <v>2.3808000000000002</v>
      </c>
      <c r="IG47" s="110">
        <f t="shared" si="642"/>
        <v>9.7200000000000006</v>
      </c>
      <c r="IH47" s="110">
        <f t="shared" si="642"/>
        <v>1.5552000000000001</v>
      </c>
      <c r="II47" s="110">
        <f t="shared" si="642"/>
        <v>24.6</v>
      </c>
      <c r="IJ47" s="110">
        <f t="shared" si="642"/>
        <v>3.9360000000000004</v>
      </c>
      <c r="IK47" s="110">
        <f t="shared" si="642"/>
        <v>0</v>
      </c>
      <c r="IL47" s="110">
        <f t="shared" si="642"/>
        <v>0</v>
      </c>
      <c r="IM47" s="110">
        <f t="shared" si="642"/>
        <v>6.8</v>
      </c>
      <c r="IN47" s="110">
        <f t="shared" si="642"/>
        <v>1.0880000000000001</v>
      </c>
      <c r="IO47" s="110">
        <f t="shared" si="642"/>
        <v>8</v>
      </c>
      <c r="IP47" s="110">
        <f t="shared" si="642"/>
        <v>1.28</v>
      </c>
      <c r="IQ47" s="110">
        <f t="shared" si="642"/>
        <v>14.8</v>
      </c>
      <c r="IR47" s="110">
        <f t="shared" si="642"/>
        <v>2.3680000000000003</v>
      </c>
      <c r="IS47" s="110">
        <f t="shared" si="642"/>
        <v>0</v>
      </c>
      <c r="IT47" s="110">
        <f t="shared" si="642"/>
        <v>0</v>
      </c>
      <c r="IU47" s="110">
        <f t="shared" si="642"/>
        <v>10.8</v>
      </c>
      <c r="IV47" s="110">
        <f t="shared" si="642"/>
        <v>1.7280000000000002</v>
      </c>
      <c r="IW47" s="110">
        <f t="shared" si="642"/>
        <v>4.2</v>
      </c>
      <c r="IX47" s="110">
        <f t="shared" si="642"/>
        <v>0.67200000000000004</v>
      </c>
      <c r="IY47" s="110">
        <f t="shared" si="642"/>
        <v>15</v>
      </c>
      <c r="IZ47" s="110">
        <f t="shared" si="642"/>
        <v>2.4000000000000004</v>
      </c>
      <c r="JA47" s="110">
        <f t="shared" si="642"/>
        <v>0</v>
      </c>
      <c r="JB47" s="110">
        <f t="shared" ref="JB47:JP47" si="643">SUM(JB44:JB46)</f>
        <v>0</v>
      </c>
      <c r="JC47" s="110">
        <f t="shared" si="643"/>
        <v>0</v>
      </c>
      <c r="JD47" s="110">
        <f t="shared" si="643"/>
        <v>0</v>
      </c>
      <c r="JE47" s="110">
        <f t="shared" si="643"/>
        <v>0</v>
      </c>
      <c r="JF47" s="110">
        <f t="shared" si="643"/>
        <v>0</v>
      </c>
      <c r="JG47" s="110">
        <f t="shared" si="643"/>
        <v>0</v>
      </c>
      <c r="JH47" s="110">
        <f t="shared" si="643"/>
        <v>0</v>
      </c>
      <c r="JI47" s="110">
        <f t="shared" si="643"/>
        <v>816.3</v>
      </c>
      <c r="JJ47" s="110">
        <f t="shared" si="643"/>
        <v>196.96719999999999</v>
      </c>
      <c r="JK47" s="110">
        <f t="shared" si="643"/>
        <v>159.16000000000003</v>
      </c>
      <c r="JL47" s="110">
        <f t="shared" si="643"/>
        <v>42.281600000000012</v>
      </c>
      <c r="JM47" s="110">
        <f t="shared" si="643"/>
        <v>227.07</v>
      </c>
      <c r="JN47" s="110">
        <f t="shared" si="643"/>
        <v>36.331199999999988</v>
      </c>
      <c r="JO47" s="110">
        <f t="shared" si="643"/>
        <v>1202.5299999999997</v>
      </c>
      <c r="JP47" s="110">
        <f t="shared" si="643"/>
        <v>275.58</v>
      </c>
      <c r="JQ47" s="152">
        <f t="shared" ref="JQ47" si="644">SUM(JQ44:JQ46)</f>
        <v>1202.9000000000001</v>
      </c>
      <c r="JR47" s="120">
        <f t="shared" ref="JR47" si="645">SUM(JR44:JR46)</f>
        <v>275.58000000000004</v>
      </c>
      <c r="JS47" s="108">
        <f t="shared" si="138"/>
        <v>0.37000000000034561</v>
      </c>
      <c r="JT47" s="108">
        <f t="shared" si="139"/>
        <v>0</v>
      </c>
    </row>
    <row r="48" spans="1:280" s="35" customFormat="1" ht="24.75" customHeight="1" x14ac:dyDescent="0.25">
      <c r="A48" s="53">
        <v>7</v>
      </c>
      <c r="B48" s="111" t="s">
        <v>54</v>
      </c>
      <c r="C48" s="53"/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2"/>
      <c r="HU48" s="102"/>
      <c r="HV48" s="102"/>
      <c r="HW48" s="102"/>
      <c r="HX48" s="102"/>
      <c r="HY48" s="102"/>
      <c r="HZ48" s="102"/>
      <c r="IA48" s="102"/>
      <c r="IB48" s="102"/>
      <c r="IC48" s="102"/>
      <c r="ID48" s="102"/>
      <c r="IE48" s="102"/>
      <c r="IF48" s="102"/>
      <c r="IG48" s="102"/>
      <c r="IH48" s="102"/>
      <c r="II48" s="102"/>
      <c r="IJ48" s="102"/>
      <c r="IK48" s="102"/>
      <c r="IL48" s="102"/>
      <c r="IM48" s="102"/>
      <c r="IN48" s="102"/>
      <c r="IO48" s="102"/>
      <c r="IP48" s="102"/>
      <c r="IQ48" s="102"/>
      <c r="IR48" s="102"/>
      <c r="IS48" s="102"/>
      <c r="IT48" s="102"/>
      <c r="IU48" s="102"/>
      <c r="IV48" s="102"/>
      <c r="IW48" s="102"/>
      <c r="IX48" s="102"/>
      <c r="IY48" s="102"/>
      <c r="IZ48" s="102"/>
      <c r="JA48" s="102"/>
      <c r="JB48" s="102"/>
      <c r="JC48" s="102"/>
      <c r="JD48" s="102"/>
      <c r="JE48" s="102"/>
      <c r="JF48" s="102"/>
      <c r="JG48" s="102"/>
      <c r="JH48" s="102"/>
      <c r="JI48" s="102"/>
      <c r="JJ48" s="102"/>
      <c r="JK48" s="102"/>
      <c r="JL48" s="102"/>
      <c r="JM48" s="102"/>
      <c r="JN48" s="102"/>
      <c r="JO48" s="102"/>
      <c r="JP48" s="102"/>
      <c r="JQ48" s="87"/>
      <c r="JR48" s="87"/>
      <c r="JS48" s="108">
        <f t="shared" si="138"/>
        <v>0</v>
      </c>
      <c r="JT48" s="108">
        <f t="shared" si="139"/>
        <v>0</v>
      </c>
    </row>
    <row r="49" spans="1:280" ht="36" customHeight="1" x14ac:dyDescent="0.25">
      <c r="A49" s="12" t="s">
        <v>10</v>
      </c>
      <c r="B49" s="19" t="s">
        <v>147</v>
      </c>
      <c r="C49" s="12" t="s">
        <v>12</v>
      </c>
      <c r="D49" s="18">
        <v>25</v>
      </c>
      <c r="E49" s="15"/>
      <c r="F49" s="15">
        <f t="shared" si="534"/>
        <v>0</v>
      </c>
      <c r="G49" s="15"/>
      <c r="H49" s="15">
        <f t="shared" si="534"/>
        <v>0</v>
      </c>
      <c r="I49" s="15"/>
      <c r="J49" s="15">
        <f t="shared" ref="J49" si="646">I49*$D49</f>
        <v>0</v>
      </c>
      <c r="K49" s="15">
        <f t="shared" si="98"/>
        <v>0</v>
      </c>
      <c r="L49" s="15">
        <f t="shared" si="98"/>
        <v>0</v>
      </c>
      <c r="M49" s="15"/>
      <c r="N49" s="15">
        <f t="shared" ref="N49" si="647">M49*$D49</f>
        <v>0</v>
      </c>
      <c r="O49" s="15"/>
      <c r="P49" s="15">
        <f t="shared" ref="P49" si="648">O49*$D49</f>
        <v>0</v>
      </c>
      <c r="Q49" s="15"/>
      <c r="R49" s="15">
        <f t="shared" si="4"/>
        <v>0</v>
      </c>
      <c r="S49" s="15">
        <f t="shared" si="99"/>
        <v>0</v>
      </c>
      <c r="T49" s="15">
        <f t="shared" si="99"/>
        <v>0</v>
      </c>
      <c r="U49" s="15"/>
      <c r="V49" s="15">
        <f t="shared" ref="V49" si="649">U49*$D49</f>
        <v>0</v>
      </c>
      <c r="W49" s="15"/>
      <c r="X49" s="15">
        <f t="shared" ref="X49" si="650">W49*$D49</f>
        <v>0</v>
      </c>
      <c r="Y49" s="15"/>
      <c r="Z49" s="15">
        <f t="shared" si="7"/>
        <v>0</v>
      </c>
      <c r="AA49" s="15">
        <f t="shared" si="100"/>
        <v>0</v>
      </c>
      <c r="AB49" s="15">
        <f t="shared" si="100"/>
        <v>0</v>
      </c>
      <c r="AC49" s="15"/>
      <c r="AD49" s="15">
        <f t="shared" ref="AD49" si="651">AC49*$D49</f>
        <v>0</v>
      </c>
      <c r="AE49" s="15"/>
      <c r="AF49" s="15">
        <f t="shared" ref="AF49" si="652">AE49*$D49</f>
        <v>0</v>
      </c>
      <c r="AG49" s="15"/>
      <c r="AH49" s="15">
        <f t="shared" si="10"/>
        <v>0</v>
      </c>
      <c r="AI49" s="15">
        <f t="shared" si="101"/>
        <v>0</v>
      </c>
      <c r="AJ49" s="15">
        <f t="shared" si="101"/>
        <v>0</v>
      </c>
      <c r="AK49" s="15"/>
      <c r="AL49" s="15">
        <f t="shared" ref="AL49" si="653">AK49*$D49</f>
        <v>0</v>
      </c>
      <c r="AM49" s="15"/>
      <c r="AN49" s="15">
        <f t="shared" ref="AN49" si="654">AM49*$D49</f>
        <v>0</v>
      </c>
      <c r="AO49" s="15"/>
      <c r="AP49" s="15">
        <f t="shared" si="13"/>
        <v>0</v>
      </c>
      <c r="AQ49" s="15">
        <f t="shared" si="102"/>
        <v>0</v>
      </c>
      <c r="AR49" s="15">
        <f t="shared" si="102"/>
        <v>0</v>
      </c>
      <c r="AS49" s="15"/>
      <c r="AT49" s="15">
        <f t="shared" ref="AT49" si="655">AS49*$D49</f>
        <v>0</v>
      </c>
      <c r="AU49" s="15"/>
      <c r="AV49" s="15">
        <f t="shared" ref="AV49" si="656">AU49*$D49</f>
        <v>0</v>
      </c>
      <c r="AW49" s="15"/>
      <c r="AX49" s="15">
        <f t="shared" si="16"/>
        <v>0</v>
      </c>
      <c r="AY49" s="15">
        <f t="shared" si="103"/>
        <v>0</v>
      </c>
      <c r="AZ49" s="15">
        <f t="shared" si="103"/>
        <v>0</v>
      </c>
      <c r="BA49" s="15"/>
      <c r="BB49" s="15">
        <f t="shared" ref="BB49" si="657">BA49*$D49</f>
        <v>0</v>
      </c>
      <c r="BC49" s="15"/>
      <c r="BD49" s="15">
        <f t="shared" ref="BD49" si="658">BC49*$D49</f>
        <v>0</v>
      </c>
      <c r="BE49" s="15"/>
      <c r="BF49" s="15">
        <f t="shared" si="19"/>
        <v>0</v>
      </c>
      <c r="BG49" s="15">
        <f t="shared" si="104"/>
        <v>0</v>
      </c>
      <c r="BH49" s="15">
        <f t="shared" si="104"/>
        <v>0</v>
      </c>
      <c r="BI49" s="15"/>
      <c r="BJ49" s="15">
        <f t="shared" ref="BJ49" si="659">BI49*$D49</f>
        <v>0</v>
      </c>
      <c r="BK49" s="15"/>
      <c r="BL49" s="15">
        <f t="shared" ref="BL49" si="660">BK49*$D49</f>
        <v>0</v>
      </c>
      <c r="BM49" s="15"/>
      <c r="BN49" s="15">
        <f t="shared" si="22"/>
        <v>0</v>
      </c>
      <c r="BO49" s="15">
        <f t="shared" si="105"/>
        <v>0</v>
      </c>
      <c r="BP49" s="15">
        <f t="shared" si="105"/>
        <v>0</v>
      </c>
      <c r="BQ49" s="15"/>
      <c r="BR49" s="15">
        <f t="shared" ref="BR49" si="661">BQ49*$D49</f>
        <v>0</v>
      </c>
      <c r="BS49" s="15"/>
      <c r="BT49" s="15">
        <f t="shared" ref="BT49" si="662">BS49*$D49</f>
        <v>0</v>
      </c>
      <c r="BU49" s="15"/>
      <c r="BV49" s="15">
        <f t="shared" si="24"/>
        <v>0</v>
      </c>
      <c r="BW49" s="15">
        <f t="shared" si="107"/>
        <v>0</v>
      </c>
      <c r="BX49" s="15">
        <f t="shared" si="107"/>
        <v>0</v>
      </c>
      <c r="BY49" s="15"/>
      <c r="BZ49" s="15">
        <f t="shared" ref="BZ49" si="663">BY49*$D49</f>
        <v>0</v>
      </c>
      <c r="CA49" s="15"/>
      <c r="CB49" s="15">
        <f t="shared" ref="CB49" si="664">CA49*$D49</f>
        <v>0</v>
      </c>
      <c r="CC49" s="15"/>
      <c r="CD49" s="15">
        <f t="shared" si="27"/>
        <v>0</v>
      </c>
      <c r="CE49" s="15">
        <f t="shared" si="108"/>
        <v>0</v>
      </c>
      <c r="CF49" s="15">
        <f t="shared" si="108"/>
        <v>0</v>
      </c>
      <c r="CG49" s="15"/>
      <c r="CH49" s="15">
        <f t="shared" ref="CH49" si="665">CG49*$D49</f>
        <v>0</v>
      </c>
      <c r="CI49" s="15"/>
      <c r="CJ49" s="15">
        <f t="shared" ref="CJ49" si="666">CI49*$D49</f>
        <v>0</v>
      </c>
      <c r="CK49" s="15"/>
      <c r="CL49" s="15">
        <f t="shared" si="30"/>
        <v>0</v>
      </c>
      <c r="CM49" s="15">
        <f t="shared" si="109"/>
        <v>0</v>
      </c>
      <c r="CN49" s="15">
        <f t="shared" si="109"/>
        <v>0</v>
      </c>
      <c r="CO49" s="15"/>
      <c r="CP49" s="15">
        <f t="shared" ref="CP49" si="667">CO49*$D49</f>
        <v>0</v>
      </c>
      <c r="CQ49" s="15"/>
      <c r="CR49" s="15">
        <f t="shared" ref="CR49" si="668">CQ49*$D49</f>
        <v>0</v>
      </c>
      <c r="CS49" s="15"/>
      <c r="CT49" s="15">
        <f t="shared" si="33"/>
        <v>0</v>
      </c>
      <c r="CU49" s="15">
        <f t="shared" si="110"/>
        <v>0</v>
      </c>
      <c r="CV49" s="15">
        <f t="shared" si="110"/>
        <v>0</v>
      </c>
      <c r="CW49" s="15"/>
      <c r="CX49" s="15">
        <f t="shared" ref="CX49" si="669">CW49*$D49</f>
        <v>0</v>
      </c>
      <c r="CY49" s="15"/>
      <c r="CZ49" s="15">
        <f t="shared" ref="CZ49" si="670">CY49*$D49</f>
        <v>0</v>
      </c>
      <c r="DA49" s="15"/>
      <c r="DB49" s="15">
        <f t="shared" si="36"/>
        <v>0</v>
      </c>
      <c r="DC49" s="15">
        <f t="shared" si="111"/>
        <v>0</v>
      </c>
      <c r="DD49" s="15">
        <f t="shared" si="111"/>
        <v>0</v>
      </c>
      <c r="DE49" s="15"/>
      <c r="DF49" s="15">
        <f t="shared" ref="DF49" si="671">DE49*$D49</f>
        <v>0</v>
      </c>
      <c r="DG49" s="15"/>
      <c r="DH49" s="15">
        <f t="shared" ref="DH49" si="672">DG49*$D49</f>
        <v>0</v>
      </c>
      <c r="DI49" s="15"/>
      <c r="DJ49" s="15">
        <f t="shared" si="39"/>
        <v>0</v>
      </c>
      <c r="DK49" s="15">
        <f t="shared" si="112"/>
        <v>0</v>
      </c>
      <c r="DL49" s="15">
        <f t="shared" si="112"/>
        <v>0</v>
      </c>
      <c r="DM49" s="15"/>
      <c r="DN49" s="15">
        <f t="shared" ref="DN49" si="673">DM49*$D49</f>
        <v>0</v>
      </c>
      <c r="DO49" s="15"/>
      <c r="DP49" s="15">
        <f t="shared" ref="DP49" si="674">DO49*$D49</f>
        <v>0</v>
      </c>
      <c r="DQ49" s="15"/>
      <c r="DR49" s="15">
        <f t="shared" si="42"/>
        <v>0</v>
      </c>
      <c r="DS49" s="15">
        <f t="shared" si="113"/>
        <v>0</v>
      </c>
      <c r="DT49" s="15">
        <f t="shared" si="113"/>
        <v>0</v>
      </c>
      <c r="DU49" s="15"/>
      <c r="DV49" s="15">
        <f t="shared" ref="DV49" si="675">DU49*$D49</f>
        <v>0</v>
      </c>
      <c r="DW49" s="15"/>
      <c r="DX49" s="15">
        <f t="shared" ref="DX49" si="676">DW49*$D49</f>
        <v>0</v>
      </c>
      <c r="DY49" s="15"/>
      <c r="DZ49" s="15">
        <f t="shared" si="45"/>
        <v>0</v>
      </c>
      <c r="EA49" s="15">
        <f t="shared" si="114"/>
        <v>0</v>
      </c>
      <c r="EB49" s="15">
        <f t="shared" si="114"/>
        <v>0</v>
      </c>
      <c r="EC49" s="15"/>
      <c r="ED49" s="15">
        <f t="shared" ref="ED49" si="677">EC49*$D49</f>
        <v>0</v>
      </c>
      <c r="EE49" s="15"/>
      <c r="EF49" s="15">
        <f t="shared" ref="EF49" si="678">EE49*$D49</f>
        <v>0</v>
      </c>
      <c r="EG49" s="15"/>
      <c r="EH49" s="15">
        <f t="shared" si="48"/>
        <v>0</v>
      </c>
      <c r="EI49" s="15">
        <f t="shared" si="115"/>
        <v>0</v>
      </c>
      <c r="EJ49" s="15">
        <f t="shared" si="115"/>
        <v>0</v>
      </c>
      <c r="EK49" s="15"/>
      <c r="EL49" s="15">
        <f t="shared" ref="EL49" si="679">EK49*$D49</f>
        <v>0</v>
      </c>
      <c r="EM49" s="15"/>
      <c r="EN49" s="15">
        <f t="shared" ref="EN49" si="680">EM49*$D49</f>
        <v>0</v>
      </c>
      <c r="EO49" s="15"/>
      <c r="EP49" s="15">
        <f t="shared" si="51"/>
        <v>0</v>
      </c>
      <c r="EQ49" s="15">
        <f t="shared" si="116"/>
        <v>0</v>
      </c>
      <c r="ER49" s="15">
        <f t="shared" si="116"/>
        <v>0</v>
      </c>
      <c r="ES49" s="15"/>
      <c r="ET49" s="15">
        <f t="shared" ref="ET49" si="681">ES49*$D49</f>
        <v>0</v>
      </c>
      <c r="EU49" s="15"/>
      <c r="EV49" s="15">
        <f t="shared" ref="EV49" si="682">EU49*$D49</f>
        <v>0</v>
      </c>
      <c r="EW49" s="15"/>
      <c r="EX49" s="15">
        <f t="shared" si="54"/>
        <v>0</v>
      </c>
      <c r="EY49" s="15">
        <f t="shared" si="117"/>
        <v>0</v>
      </c>
      <c r="EZ49" s="15">
        <f t="shared" si="117"/>
        <v>0</v>
      </c>
      <c r="FA49" s="15"/>
      <c r="FB49" s="15">
        <f t="shared" ref="FB49" si="683">FA49*$D49</f>
        <v>0</v>
      </c>
      <c r="FC49" s="15"/>
      <c r="FD49" s="15">
        <f t="shared" ref="FD49" si="684">FC49*$D49</f>
        <v>0</v>
      </c>
      <c r="FE49" s="15"/>
      <c r="FF49" s="15">
        <f t="shared" si="57"/>
        <v>0</v>
      </c>
      <c r="FG49" s="15">
        <f t="shared" si="118"/>
        <v>0</v>
      </c>
      <c r="FH49" s="15">
        <f t="shared" si="118"/>
        <v>0</v>
      </c>
      <c r="FI49" s="15"/>
      <c r="FJ49" s="15">
        <f t="shared" ref="FJ49" si="685">FI49*$D49</f>
        <v>0</v>
      </c>
      <c r="FK49" s="15"/>
      <c r="FL49" s="15">
        <f t="shared" ref="FL49" si="686">FK49*$D49</f>
        <v>0</v>
      </c>
      <c r="FM49" s="15"/>
      <c r="FN49" s="15">
        <f t="shared" si="60"/>
        <v>0</v>
      </c>
      <c r="FO49" s="15">
        <f t="shared" si="119"/>
        <v>0</v>
      </c>
      <c r="FP49" s="15">
        <f t="shared" si="119"/>
        <v>0</v>
      </c>
      <c r="FQ49" s="15"/>
      <c r="FR49" s="15">
        <f t="shared" ref="FR49" si="687">FQ49*$D49</f>
        <v>0</v>
      </c>
      <c r="FS49" s="15"/>
      <c r="FT49" s="15">
        <f t="shared" ref="FT49" si="688">FS49*$D49</f>
        <v>0</v>
      </c>
      <c r="FU49" s="15"/>
      <c r="FV49" s="15">
        <f t="shared" si="63"/>
        <v>0</v>
      </c>
      <c r="FW49" s="15">
        <f t="shared" si="120"/>
        <v>0</v>
      </c>
      <c r="FX49" s="15">
        <f t="shared" si="120"/>
        <v>0</v>
      </c>
      <c r="FY49" s="15"/>
      <c r="FZ49" s="15">
        <f t="shared" ref="FZ49" si="689">FY49*$D49</f>
        <v>0</v>
      </c>
      <c r="GA49" s="15"/>
      <c r="GB49" s="15">
        <f t="shared" ref="GB49" si="690">GA49*$D49</f>
        <v>0</v>
      </c>
      <c r="GC49" s="15"/>
      <c r="GD49" s="15">
        <f t="shared" si="66"/>
        <v>0</v>
      </c>
      <c r="GE49" s="15">
        <f t="shared" si="121"/>
        <v>0</v>
      </c>
      <c r="GF49" s="15">
        <f t="shared" si="121"/>
        <v>0</v>
      </c>
      <c r="GG49" s="15"/>
      <c r="GH49" s="15">
        <f t="shared" ref="GH49" si="691">GG49*$D49</f>
        <v>0</v>
      </c>
      <c r="GI49" s="15"/>
      <c r="GJ49" s="15">
        <f t="shared" ref="GJ49" si="692">GI49*$D49</f>
        <v>0</v>
      </c>
      <c r="GK49" s="15"/>
      <c r="GL49" s="15">
        <f t="shared" si="69"/>
        <v>0</v>
      </c>
      <c r="GM49" s="15">
        <f t="shared" si="122"/>
        <v>0</v>
      </c>
      <c r="GN49" s="15">
        <f t="shared" si="122"/>
        <v>0</v>
      </c>
      <c r="GO49" s="15"/>
      <c r="GP49" s="15">
        <f t="shared" ref="GP49" si="693">GO49*$D49</f>
        <v>0</v>
      </c>
      <c r="GQ49" s="15"/>
      <c r="GR49" s="15">
        <f t="shared" ref="GR49" si="694">GQ49*$D49</f>
        <v>0</v>
      </c>
      <c r="GS49" s="15"/>
      <c r="GT49" s="15">
        <f t="shared" si="72"/>
        <v>0</v>
      </c>
      <c r="GU49" s="15">
        <f t="shared" si="123"/>
        <v>0</v>
      </c>
      <c r="GV49" s="15">
        <f t="shared" si="123"/>
        <v>0</v>
      </c>
      <c r="GW49" s="15"/>
      <c r="GX49" s="15">
        <f t="shared" ref="GX49" si="695">GW49*$D49</f>
        <v>0</v>
      </c>
      <c r="GY49" s="15"/>
      <c r="GZ49" s="15">
        <f t="shared" ref="GZ49" si="696">GY49*$D49</f>
        <v>0</v>
      </c>
      <c r="HA49" s="15"/>
      <c r="HB49" s="15">
        <f t="shared" si="75"/>
        <v>0</v>
      </c>
      <c r="HC49" s="15">
        <f t="shared" si="124"/>
        <v>0</v>
      </c>
      <c r="HD49" s="15">
        <f t="shared" si="124"/>
        <v>0</v>
      </c>
      <c r="HE49" s="15"/>
      <c r="HF49" s="15">
        <f t="shared" ref="HF49" si="697">HE49*$D49</f>
        <v>0</v>
      </c>
      <c r="HG49" s="15"/>
      <c r="HH49" s="15">
        <f t="shared" ref="HH49" si="698">HG49*$D49</f>
        <v>0</v>
      </c>
      <c r="HI49" s="15"/>
      <c r="HJ49" s="15">
        <f t="shared" si="78"/>
        <v>0</v>
      </c>
      <c r="HK49" s="15">
        <f t="shared" si="125"/>
        <v>0</v>
      </c>
      <c r="HL49" s="15">
        <f t="shared" si="125"/>
        <v>0</v>
      </c>
      <c r="HM49" s="15"/>
      <c r="HN49" s="15">
        <f t="shared" ref="HN49" si="699">HM49*$D49</f>
        <v>0</v>
      </c>
      <c r="HO49" s="15"/>
      <c r="HP49" s="15">
        <f t="shared" ref="HP49" si="700">HO49*$D49</f>
        <v>0</v>
      </c>
      <c r="HQ49" s="15"/>
      <c r="HR49" s="15">
        <f t="shared" si="81"/>
        <v>0</v>
      </c>
      <c r="HS49" s="15">
        <f t="shared" si="126"/>
        <v>0</v>
      </c>
      <c r="HT49" s="15">
        <f t="shared" si="126"/>
        <v>0</v>
      </c>
      <c r="HU49" s="15"/>
      <c r="HV49" s="15">
        <v>12.5</v>
      </c>
      <c r="HW49" s="15"/>
      <c r="HX49" s="15">
        <f t="shared" ref="HX49" si="701">HW49*$D49</f>
        <v>0</v>
      </c>
      <c r="HY49" s="15"/>
      <c r="HZ49" s="15">
        <f t="shared" si="84"/>
        <v>0</v>
      </c>
      <c r="IA49" s="15">
        <f t="shared" si="127"/>
        <v>0</v>
      </c>
      <c r="IB49" s="15">
        <f t="shared" si="127"/>
        <v>12.5</v>
      </c>
      <c r="IC49" s="15"/>
      <c r="ID49" s="15">
        <f t="shared" ref="ID49" si="702">IC49*$D49</f>
        <v>0</v>
      </c>
      <c r="IE49" s="15"/>
      <c r="IF49" s="15">
        <f t="shared" ref="IF49" si="703">IE49*$D49</f>
        <v>0</v>
      </c>
      <c r="IG49" s="15"/>
      <c r="IH49" s="15">
        <f t="shared" si="87"/>
        <v>0</v>
      </c>
      <c r="II49" s="15">
        <f t="shared" si="128"/>
        <v>0</v>
      </c>
      <c r="IJ49" s="15">
        <f t="shared" si="128"/>
        <v>0</v>
      </c>
      <c r="IK49" s="15"/>
      <c r="IL49" s="15">
        <f t="shared" ref="IL49" si="704">IK49*$D49</f>
        <v>0</v>
      </c>
      <c r="IM49" s="15"/>
      <c r="IN49" s="15">
        <f t="shared" ref="IN49" si="705">IM49*$D49</f>
        <v>0</v>
      </c>
      <c r="IO49" s="15"/>
      <c r="IP49" s="15">
        <f t="shared" si="90"/>
        <v>0</v>
      </c>
      <c r="IQ49" s="15">
        <f t="shared" si="129"/>
        <v>0</v>
      </c>
      <c r="IR49" s="15">
        <f t="shared" si="129"/>
        <v>0</v>
      </c>
      <c r="IS49" s="15"/>
      <c r="IT49" s="15">
        <f t="shared" ref="IT49" si="706">IS49*$D49</f>
        <v>0</v>
      </c>
      <c r="IU49" s="15"/>
      <c r="IV49" s="15">
        <f t="shared" ref="IV49" si="707">IU49*$D49</f>
        <v>0</v>
      </c>
      <c r="IW49" s="15"/>
      <c r="IX49" s="15">
        <f t="shared" si="93"/>
        <v>0</v>
      </c>
      <c r="IY49" s="15">
        <f t="shared" si="130"/>
        <v>0</v>
      </c>
      <c r="IZ49" s="15">
        <f t="shared" si="130"/>
        <v>0</v>
      </c>
      <c r="JA49" s="15"/>
      <c r="JB49" s="15">
        <f t="shared" ref="JB49" si="708">JA49*$D49</f>
        <v>0</v>
      </c>
      <c r="JC49" s="15"/>
      <c r="JD49" s="15">
        <f t="shared" ref="JD49" si="709">JC49*$D49</f>
        <v>0</v>
      </c>
      <c r="JE49" s="15"/>
      <c r="JF49" s="15">
        <f t="shared" ref="JF49" si="710">JE49*$D49</f>
        <v>0</v>
      </c>
      <c r="JG49" s="15">
        <f t="shared" ref="JG49" si="711">JE49+JC49+JA49</f>
        <v>0</v>
      </c>
      <c r="JH49" s="15">
        <f t="shared" ref="JH49" si="712">JF49+JD49+JB49</f>
        <v>0</v>
      </c>
      <c r="JI49" s="80">
        <f>IS49+IK49+IC49+HU49+HM49+HE49+GW49+GO49+GG49+FY49+FQ49+FI49+FA49+ES49+EK49+EC49+DU49+DM49+DE49+CW49+CO49+CG49+BY49+BQ49+BI49+BA49+AS49+AK49+AC49+U49+M49+E49+JA49</f>
        <v>0</v>
      </c>
      <c r="JJ49" s="80">
        <f>IT49+IL49+ID49+HV49+HN49+HF49+GX49+GP49+GH49+FZ49+FR49+FJ49+FB49+ET49+EL49+ED49+DV49+DN49+DF49+CX49+CP49+CH49+BZ49+BR49+BJ49+BB49+AT49+AL49+AD49+V49+N49+F49+JB49</f>
        <v>12.5</v>
      </c>
      <c r="JK49" s="80">
        <f>IU49+IM49+IE49+HW49+HO49+HG49+GY49+GQ49+GI49+GA49+FS49+FK49+FC49+EU49+EM49+EE49+DW49+DO49+DG49+CY49+CQ49+CI49+CA49+BS49+BK49+BC49+AU49+AM49+AE49+W49+O49+G49+JC49</f>
        <v>0</v>
      </c>
      <c r="JL49" s="80">
        <f t="shared" ref="JL49" si="713">IV49+IN49+IF49+HX49+HP49+HH49+GZ49+GR49+GJ49+GB49+FT49+FL49+FD49+EV49+EN49+EF49+DX49+DP49+DH49+CZ49+CR49+CJ49+CB49+BT49+BL49+BD49+AV49+AN49+AF49+X49+P49+H49+JD49</f>
        <v>0</v>
      </c>
      <c r="JM49" s="80">
        <f>IW49+IO49+IG49+HY49+HQ49+HI49+HA49+GS49+GK49+GC49+FU49+FM49+FE49+EW49+EO49+EG49+DY49+DQ49+DI49+DA49+CS49+CK49+CC49+BU49+BM49+BE49+AW49+AO49+AG49+Y49+Q49+I49+JE49</f>
        <v>0</v>
      </c>
      <c r="JN49" s="80">
        <f t="shared" ref="JN49" si="714">IX49+IP49+IH49+HZ49+HR49+HJ49+HB49+GT49+GL49+GD49+FV49+FN49+FF49+EX49+EP49+EH49+DZ49+DR49+DJ49+DB49+CT49+CL49+CD49+BV49+BN49+BF49+AX49+AP49+AH49+Z49+R49+J49+JF49</f>
        <v>0</v>
      </c>
      <c r="JO49" s="80">
        <f>IY49+IQ49+II49+IA49+HS49+HK49+HC49+GU49+GM49+GE49+FW49+FO49+FG49+EY49+EQ49+EI49+EA49+DS49+DK49+DC49+CU49+CM49+CE49+BW49+BO49+BG49+AY49+AQ49+AI49+AA49+S49+K49+JG49</f>
        <v>0</v>
      </c>
      <c r="JP49" s="80">
        <f t="shared" ref="JP49" si="715">IZ49+IR49+IJ49+IB49+HT49+HL49+HD49+GV49+GN49+GF49+FX49+FP49+FH49+EZ49+ER49+EJ49+EB49+DT49+DL49+DD49+CV49+CN49+CF49+BX49+BP49+BH49+AZ49+AR49+AJ49+AB49+T49+L49+JH49</f>
        <v>12.5</v>
      </c>
      <c r="JR49" s="84">
        <v>12.5</v>
      </c>
      <c r="JS49" s="108">
        <f t="shared" si="138"/>
        <v>0</v>
      </c>
      <c r="JT49" s="108">
        <f t="shared" si="139"/>
        <v>0</v>
      </c>
    </row>
    <row r="50" spans="1:280" s="35" customFormat="1" ht="25.5" customHeight="1" x14ac:dyDescent="0.25">
      <c r="A50" s="98"/>
      <c r="B50" s="97" t="s">
        <v>128</v>
      </c>
      <c r="C50" s="98"/>
      <c r="D50" s="158"/>
      <c r="E50" s="110">
        <f>E49</f>
        <v>0</v>
      </c>
      <c r="F50" s="110">
        <f t="shared" ref="F50:BQ50" si="716">F49</f>
        <v>0</v>
      </c>
      <c r="G50" s="110">
        <f t="shared" si="716"/>
        <v>0</v>
      </c>
      <c r="H50" s="110">
        <f t="shared" si="716"/>
        <v>0</v>
      </c>
      <c r="I50" s="110">
        <f t="shared" si="716"/>
        <v>0</v>
      </c>
      <c r="J50" s="110">
        <f t="shared" si="716"/>
        <v>0</v>
      </c>
      <c r="K50" s="110">
        <f t="shared" si="716"/>
        <v>0</v>
      </c>
      <c r="L50" s="110">
        <f t="shared" si="716"/>
        <v>0</v>
      </c>
      <c r="M50" s="110">
        <f t="shared" si="716"/>
        <v>0</v>
      </c>
      <c r="N50" s="110">
        <f t="shared" si="716"/>
        <v>0</v>
      </c>
      <c r="O50" s="110">
        <f t="shared" si="716"/>
        <v>0</v>
      </c>
      <c r="P50" s="110">
        <f t="shared" si="716"/>
        <v>0</v>
      </c>
      <c r="Q50" s="110">
        <f t="shared" si="716"/>
        <v>0</v>
      </c>
      <c r="R50" s="110">
        <f t="shared" si="716"/>
        <v>0</v>
      </c>
      <c r="S50" s="110">
        <f t="shared" si="716"/>
        <v>0</v>
      </c>
      <c r="T50" s="110">
        <f t="shared" si="716"/>
        <v>0</v>
      </c>
      <c r="U50" s="110">
        <f t="shared" si="716"/>
        <v>0</v>
      </c>
      <c r="V50" s="110">
        <f t="shared" si="716"/>
        <v>0</v>
      </c>
      <c r="W50" s="110">
        <f t="shared" si="716"/>
        <v>0</v>
      </c>
      <c r="X50" s="110">
        <f t="shared" si="716"/>
        <v>0</v>
      </c>
      <c r="Y50" s="110">
        <f t="shared" si="716"/>
        <v>0</v>
      </c>
      <c r="Z50" s="110">
        <f t="shared" si="716"/>
        <v>0</v>
      </c>
      <c r="AA50" s="110">
        <f t="shared" si="716"/>
        <v>0</v>
      </c>
      <c r="AB50" s="110">
        <f t="shared" si="716"/>
        <v>0</v>
      </c>
      <c r="AC50" s="110">
        <f t="shared" si="716"/>
        <v>0</v>
      </c>
      <c r="AD50" s="110">
        <f t="shared" si="716"/>
        <v>0</v>
      </c>
      <c r="AE50" s="110">
        <f t="shared" si="716"/>
        <v>0</v>
      </c>
      <c r="AF50" s="110">
        <f t="shared" si="716"/>
        <v>0</v>
      </c>
      <c r="AG50" s="110">
        <f t="shared" si="716"/>
        <v>0</v>
      </c>
      <c r="AH50" s="110">
        <f t="shared" si="716"/>
        <v>0</v>
      </c>
      <c r="AI50" s="110">
        <f t="shared" si="716"/>
        <v>0</v>
      </c>
      <c r="AJ50" s="110">
        <f t="shared" si="716"/>
        <v>0</v>
      </c>
      <c r="AK50" s="110">
        <f t="shared" si="716"/>
        <v>0</v>
      </c>
      <c r="AL50" s="110">
        <f t="shared" si="716"/>
        <v>0</v>
      </c>
      <c r="AM50" s="110">
        <f t="shared" si="716"/>
        <v>0</v>
      </c>
      <c r="AN50" s="110">
        <f t="shared" si="716"/>
        <v>0</v>
      </c>
      <c r="AO50" s="110">
        <f t="shared" si="716"/>
        <v>0</v>
      </c>
      <c r="AP50" s="110">
        <f t="shared" si="716"/>
        <v>0</v>
      </c>
      <c r="AQ50" s="110">
        <f t="shared" si="716"/>
        <v>0</v>
      </c>
      <c r="AR50" s="110">
        <f t="shared" si="716"/>
        <v>0</v>
      </c>
      <c r="AS50" s="110">
        <f t="shared" si="716"/>
        <v>0</v>
      </c>
      <c r="AT50" s="110">
        <f t="shared" si="716"/>
        <v>0</v>
      </c>
      <c r="AU50" s="110">
        <f t="shared" si="716"/>
        <v>0</v>
      </c>
      <c r="AV50" s="110">
        <f t="shared" si="716"/>
        <v>0</v>
      </c>
      <c r="AW50" s="110">
        <f t="shared" si="716"/>
        <v>0</v>
      </c>
      <c r="AX50" s="110">
        <f t="shared" si="716"/>
        <v>0</v>
      </c>
      <c r="AY50" s="110">
        <f t="shared" si="716"/>
        <v>0</v>
      </c>
      <c r="AZ50" s="110">
        <f t="shared" si="716"/>
        <v>0</v>
      </c>
      <c r="BA50" s="110">
        <f t="shared" si="716"/>
        <v>0</v>
      </c>
      <c r="BB50" s="110">
        <f t="shared" si="716"/>
        <v>0</v>
      </c>
      <c r="BC50" s="110">
        <f t="shared" si="716"/>
        <v>0</v>
      </c>
      <c r="BD50" s="110">
        <f t="shared" si="716"/>
        <v>0</v>
      </c>
      <c r="BE50" s="110">
        <f t="shared" si="716"/>
        <v>0</v>
      </c>
      <c r="BF50" s="110">
        <f t="shared" si="716"/>
        <v>0</v>
      </c>
      <c r="BG50" s="110">
        <f t="shared" si="716"/>
        <v>0</v>
      </c>
      <c r="BH50" s="110">
        <f t="shared" si="716"/>
        <v>0</v>
      </c>
      <c r="BI50" s="110">
        <f t="shared" si="716"/>
        <v>0</v>
      </c>
      <c r="BJ50" s="110">
        <f t="shared" si="716"/>
        <v>0</v>
      </c>
      <c r="BK50" s="110">
        <f t="shared" si="716"/>
        <v>0</v>
      </c>
      <c r="BL50" s="110">
        <f t="shared" si="716"/>
        <v>0</v>
      </c>
      <c r="BM50" s="110">
        <f t="shared" si="716"/>
        <v>0</v>
      </c>
      <c r="BN50" s="110">
        <f t="shared" si="716"/>
        <v>0</v>
      </c>
      <c r="BO50" s="110">
        <f t="shared" si="716"/>
        <v>0</v>
      </c>
      <c r="BP50" s="110">
        <f t="shared" si="716"/>
        <v>0</v>
      </c>
      <c r="BQ50" s="110">
        <f t="shared" si="716"/>
        <v>0</v>
      </c>
      <c r="BR50" s="110">
        <f t="shared" ref="BR50:EC50" si="717">BR49</f>
        <v>0</v>
      </c>
      <c r="BS50" s="110">
        <f t="shared" si="717"/>
        <v>0</v>
      </c>
      <c r="BT50" s="110">
        <f t="shared" si="717"/>
        <v>0</v>
      </c>
      <c r="BU50" s="110">
        <f t="shared" si="717"/>
        <v>0</v>
      </c>
      <c r="BV50" s="110">
        <f t="shared" si="717"/>
        <v>0</v>
      </c>
      <c r="BW50" s="110">
        <f t="shared" si="717"/>
        <v>0</v>
      </c>
      <c r="BX50" s="110">
        <f t="shared" si="717"/>
        <v>0</v>
      </c>
      <c r="BY50" s="110">
        <f t="shared" si="717"/>
        <v>0</v>
      </c>
      <c r="BZ50" s="110">
        <f t="shared" si="717"/>
        <v>0</v>
      </c>
      <c r="CA50" s="110">
        <f t="shared" si="717"/>
        <v>0</v>
      </c>
      <c r="CB50" s="110">
        <f t="shared" si="717"/>
        <v>0</v>
      </c>
      <c r="CC50" s="110">
        <f t="shared" si="717"/>
        <v>0</v>
      </c>
      <c r="CD50" s="110">
        <f t="shared" si="717"/>
        <v>0</v>
      </c>
      <c r="CE50" s="110">
        <f t="shared" si="717"/>
        <v>0</v>
      </c>
      <c r="CF50" s="110">
        <f t="shared" si="717"/>
        <v>0</v>
      </c>
      <c r="CG50" s="110">
        <f t="shared" si="717"/>
        <v>0</v>
      </c>
      <c r="CH50" s="110">
        <f t="shared" si="717"/>
        <v>0</v>
      </c>
      <c r="CI50" s="110">
        <f t="shared" si="717"/>
        <v>0</v>
      </c>
      <c r="CJ50" s="110">
        <f t="shared" si="717"/>
        <v>0</v>
      </c>
      <c r="CK50" s="110">
        <f t="shared" si="717"/>
        <v>0</v>
      </c>
      <c r="CL50" s="110">
        <f t="shared" si="717"/>
        <v>0</v>
      </c>
      <c r="CM50" s="110">
        <f t="shared" si="717"/>
        <v>0</v>
      </c>
      <c r="CN50" s="110">
        <f t="shared" si="717"/>
        <v>0</v>
      </c>
      <c r="CO50" s="110">
        <f t="shared" si="717"/>
        <v>0</v>
      </c>
      <c r="CP50" s="110">
        <f t="shared" si="717"/>
        <v>0</v>
      </c>
      <c r="CQ50" s="110">
        <f t="shared" si="717"/>
        <v>0</v>
      </c>
      <c r="CR50" s="110">
        <f t="shared" si="717"/>
        <v>0</v>
      </c>
      <c r="CS50" s="110">
        <f t="shared" si="717"/>
        <v>0</v>
      </c>
      <c r="CT50" s="110">
        <f t="shared" si="717"/>
        <v>0</v>
      </c>
      <c r="CU50" s="110">
        <f t="shared" si="717"/>
        <v>0</v>
      </c>
      <c r="CV50" s="110">
        <f t="shared" si="717"/>
        <v>0</v>
      </c>
      <c r="CW50" s="110">
        <f t="shared" si="717"/>
        <v>0</v>
      </c>
      <c r="CX50" s="110">
        <f t="shared" si="717"/>
        <v>0</v>
      </c>
      <c r="CY50" s="110">
        <f t="shared" si="717"/>
        <v>0</v>
      </c>
      <c r="CZ50" s="110">
        <f t="shared" si="717"/>
        <v>0</v>
      </c>
      <c r="DA50" s="110">
        <f t="shared" si="717"/>
        <v>0</v>
      </c>
      <c r="DB50" s="110">
        <f t="shared" si="717"/>
        <v>0</v>
      </c>
      <c r="DC50" s="110">
        <f t="shared" si="717"/>
        <v>0</v>
      </c>
      <c r="DD50" s="110">
        <f t="shared" si="717"/>
        <v>0</v>
      </c>
      <c r="DE50" s="110">
        <f t="shared" si="717"/>
        <v>0</v>
      </c>
      <c r="DF50" s="110">
        <f t="shared" si="717"/>
        <v>0</v>
      </c>
      <c r="DG50" s="110">
        <f t="shared" si="717"/>
        <v>0</v>
      </c>
      <c r="DH50" s="110">
        <f t="shared" si="717"/>
        <v>0</v>
      </c>
      <c r="DI50" s="110">
        <f t="shared" si="717"/>
        <v>0</v>
      </c>
      <c r="DJ50" s="110">
        <f t="shared" si="717"/>
        <v>0</v>
      </c>
      <c r="DK50" s="110">
        <f t="shared" si="717"/>
        <v>0</v>
      </c>
      <c r="DL50" s="110">
        <f t="shared" si="717"/>
        <v>0</v>
      </c>
      <c r="DM50" s="110">
        <f t="shared" si="717"/>
        <v>0</v>
      </c>
      <c r="DN50" s="110">
        <f t="shared" si="717"/>
        <v>0</v>
      </c>
      <c r="DO50" s="110">
        <f t="shared" si="717"/>
        <v>0</v>
      </c>
      <c r="DP50" s="110">
        <f t="shared" si="717"/>
        <v>0</v>
      </c>
      <c r="DQ50" s="110">
        <f t="shared" si="717"/>
        <v>0</v>
      </c>
      <c r="DR50" s="110">
        <f t="shared" si="717"/>
        <v>0</v>
      </c>
      <c r="DS50" s="110">
        <f t="shared" si="717"/>
        <v>0</v>
      </c>
      <c r="DT50" s="110">
        <f t="shared" si="717"/>
        <v>0</v>
      </c>
      <c r="DU50" s="110">
        <f t="shared" si="717"/>
        <v>0</v>
      </c>
      <c r="DV50" s="110">
        <f t="shared" si="717"/>
        <v>0</v>
      </c>
      <c r="DW50" s="110">
        <f t="shared" si="717"/>
        <v>0</v>
      </c>
      <c r="DX50" s="110">
        <f t="shared" si="717"/>
        <v>0</v>
      </c>
      <c r="DY50" s="110">
        <f t="shared" si="717"/>
        <v>0</v>
      </c>
      <c r="DZ50" s="110">
        <f t="shared" si="717"/>
        <v>0</v>
      </c>
      <c r="EA50" s="110">
        <f t="shared" si="717"/>
        <v>0</v>
      </c>
      <c r="EB50" s="110">
        <f t="shared" si="717"/>
        <v>0</v>
      </c>
      <c r="EC50" s="110">
        <f t="shared" si="717"/>
        <v>0</v>
      </c>
      <c r="ED50" s="110">
        <f t="shared" ref="ED50:GO50" si="718">ED49</f>
        <v>0</v>
      </c>
      <c r="EE50" s="110">
        <f t="shared" si="718"/>
        <v>0</v>
      </c>
      <c r="EF50" s="110">
        <f t="shared" si="718"/>
        <v>0</v>
      </c>
      <c r="EG50" s="110">
        <f t="shared" si="718"/>
        <v>0</v>
      </c>
      <c r="EH50" s="110">
        <f t="shared" si="718"/>
        <v>0</v>
      </c>
      <c r="EI50" s="110">
        <f t="shared" si="718"/>
        <v>0</v>
      </c>
      <c r="EJ50" s="110">
        <f t="shared" si="718"/>
        <v>0</v>
      </c>
      <c r="EK50" s="110">
        <f t="shared" si="718"/>
        <v>0</v>
      </c>
      <c r="EL50" s="110">
        <f t="shared" si="718"/>
        <v>0</v>
      </c>
      <c r="EM50" s="110">
        <f t="shared" si="718"/>
        <v>0</v>
      </c>
      <c r="EN50" s="110">
        <f t="shared" si="718"/>
        <v>0</v>
      </c>
      <c r="EO50" s="110">
        <f t="shared" si="718"/>
        <v>0</v>
      </c>
      <c r="EP50" s="110">
        <f t="shared" si="718"/>
        <v>0</v>
      </c>
      <c r="EQ50" s="110">
        <f t="shared" si="718"/>
        <v>0</v>
      </c>
      <c r="ER50" s="110">
        <f t="shared" si="718"/>
        <v>0</v>
      </c>
      <c r="ES50" s="110">
        <f t="shared" si="718"/>
        <v>0</v>
      </c>
      <c r="ET50" s="110">
        <f t="shared" si="718"/>
        <v>0</v>
      </c>
      <c r="EU50" s="110">
        <f t="shared" si="718"/>
        <v>0</v>
      </c>
      <c r="EV50" s="110">
        <f t="shared" si="718"/>
        <v>0</v>
      </c>
      <c r="EW50" s="110">
        <f t="shared" si="718"/>
        <v>0</v>
      </c>
      <c r="EX50" s="110">
        <f t="shared" si="718"/>
        <v>0</v>
      </c>
      <c r="EY50" s="110">
        <f t="shared" si="718"/>
        <v>0</v>
      </c>
      <c r="EZ50" s="110">
        <f t="shared" si="718"/>
        <v>0</v>
      </c>
      <c r="FA50" s="110">
        <f t="shared" si="718"/>
        <v>0</v>
      </c>
      <c r="FB50" s="110">
        <f t="shared" si="718"/>
        <v>0</v>
      </c>
      <c r="FC50" s="110">
        <f t="shared" si="718"/>
        <v>0</v>
      </c>
      <c r="FD50" s="110">
        <f t="shared" si="718"/>
        <v>0</v>
      </c>
      <c r="FE50" s="110">
        <f t="shared" si="718"/>
        <v>0</v>
      </c>
      <c r="FF50" s="110">
        <f t="shared" si="718"/>
        <v>0</v>
      </c>
      <c r="FG50" s="110">
        <f t="shared" si="718"/>
        <v>0</v>
      </c>
      <c r="FH50" s="110">
        <f t="shared" si="718"/>
        <v>0</v>
      </c>
      <c r="FI50" s="110">
        <f t="shared" si="718"/>
        <v>0</v>
      </c>
      <c r="FJ50" s="110">
        <f t="shared" si="718"/>
        <v>0</v>
      </c>
      <c r="FK50" s="110">
        <f t="shared" si="718"/>
        <v>0</v>
      </c>
      <c r="FL50" s="110">
        <f t="shared" si="718"/>
        <v>0</v>
      </c>
      <c r="FM50" s="110">
        <f t="shared" si="718"/>
        <v>0</v>
      </c>
      <c r="FN50" s="110">
        <f t="shared" si="718"/>
        <v>0</v>
      </c>
      <c r="FO50" s="110">
        <f t="shared" si="718"/>
        <v>0</v>
      </c>
      <c r="FP50" s="110">
        <f t="shared" si="718"/>
        <v>0</v>
      </c>
      <c r="FQ50" s="110">
        <f t="shared" si="718"/>
        <v>0</v>
      </c>
      <c r="FR50" s="110">
        <f t="shared" si="718"/>
        <v>0</v>
      </c>
      <c r="FS50" s="110">
        <f t="shared" si="718"/>
        <v>0</v>
      </c>
      <c r="FT50" s="110">
        <f t="shared" si="718"/>
        <v>0</v>
      </c>
      <c r="FU50" s="110">
        <f t="shared" si="718"/>
        <v>0</v>
      </c>
      <c r="FV50" s="110">
        <f t="shared" si="718"/>
        <v>0</v>
      </c>
      <c r="FW50" s="110">
        <f t="shared" si="718"/>
        <v>0</v>
      </c>
      <c r="FX50" s="110">
        <f t="shared" si="718"/>
        <v>0</v>
      </c>
      <c r="FY50" s="110">
        <f t="shared" si="718"/>
        <v>0</v>
      </c>
      <c r="FZ50" s="110">
        <f t="shared" si="718"/>
        <v>0</v>
      </c>
      <c r="GA50" s="110">
        <f t="shared" si="718"/>
        <v>0</v>
      </c>
      <c r="GB50" s="110">
        <f t="shared" si="718"/>
        <v>0</v>
      </c>
      <c r="GC50" s="110">
        <f t="shared" si="718"/>
        <v>0</v>
      </c>
      <c r="GD50" s="110">
        <f t="shared" si="718"/>
        <v>0</v>
      </c>
      <c r="GE50" s="110">
        <f t="shared" si="718"/>
        <v>0</v>
      </c>
      <c r="GF50" s="110">
        <f t="shared" si="718"/>
        <v>0</v>
      </c>
      <c r="GG50" s="110">
        <f t="shared" si="718"/>
        <v>0</v>
      </c>
      <c r="GH50" s="110">
        <f t="shared" si="718"/>
        <v>0</v>
      </c>
      <c r="GI50" s="110">
        <f t="shared" si="718"/>
        <v>0</v>
      </c>
      <c r="GJ50" s="110">
        <f t="shared" si="718"/>
        <v>0</v>
      </c>
      <c r="GK50" s="110">
        <f t="shared" si="718"/>
        <v>0</v>
      </c>
      <c r="GL50" s="110">
        <f t="shared" si="718"/>
        <v>0</v>
      </c>
      <c r="GM50" s="110">
        <f t="shared" si="718"/>
        <v>0</v>
      </c>
      <c r="GN50" s="110">
        <f t="shared" si="718"/>
        <v>0</v>
      </c>
      <c r="GO50" s="110">
        <f t="shared" si="718"/>
        <v>0</v>
      </c>
      <c r="GP50" s="110">
        <f t="shared" ref="GP50:JA50" si="719">GP49</f>
        <v>0</v>
      </c>
      <c r="GQ50" s="110">
        <f t="shared" si="719"/>
        <v>0</v>
      </c>
      <c r="GR50" s="110">
        <f t="shared" si="719"/>
        <v>0</v>
      </c>
      <c r="GS50" s="110">
        <f t="shared" si="719"/>
        <v>0</v>
      </c>
      <c r="GT50" s="110">
        <f t="shared" si="719"/>
        <v>0</v>
      </c>
      <c r="GU50" s="110">
        <f t="shared" si="719"/>
        <v>0</v>
      </c>
      <c r="GV50" s="110">
        <f t="shared" si="719"/>
        <v>0</v>
      </c>
      <c r="GW50" s="110">
        <f t="shared" si="719"/>
        <v>0</v>
      </c>
      <c r="GX50" s="110">
        <f t="shared" si="719"/>
        <v>0</v>
      </c>
      <c r="GY50" s="110">
        <f t="shared" si="719"/>
        <v>0</v>
      </c>
      <c r="GZ50" s="110">
        <f t="shared" si="719"/>
        <v>0</v>
      </c>
      <c r="HA50" s="110">
        <f t="shared" si="719"/>
        <v>0</v>
      </c>
      <c r="HB50" s="110">
        <f t="shared" si="719"/>
        <v>0</v>
      </c>
      <c r="HC50" s="110">
        <f t="shared" si="719"/>
        <v>0</v>
      </c>
      <c r="HD50" s="110">
        <f t="shared" si="719"/>
        <v>0</v>
      </c>
      <c r="HE50" s="110">
        <f t="shared" si="719"/>
        <v>0</v>
      </c>
      <c r="HF50" s="110">
        <f t="shared" si="719"/>
        <v>0</v>
      </c>
      <c r="HG50" s="110">
        <f t="shared" si="719"/>
        <v>0</v>
      </c>
      <c r="HH50" s="110">
        <f t="shared" si="719"/>
        <v>0</v>
      </c>
      <c r="HI50" s="110">
        <f t="shared" si="719"/>
        <v>0</v>
      </c>
      <c r="HJ50" s="110">
        <f t="shared" si="719"/>
        <v>0</v>
      </c>
      <c r="HK50" s="110">
        <f t="shared" si="719"/>
        <v>0</v>
      </c>
      <c r="HL50" s="110">
        <f t="shared" si="719"/>
        <v>0</v>
      </c>
      <c r="HM50" s="110">
        <f t="shared" si="719"/>
        <v>0</v>
      </c>
      <c r="HN50" s="110">
        <f t="shared" si="719"/>
        <v>0</v>
      </c>
      <c r="HO50" s="110">
        <f t="shared" si="719"/>
        <v>0</v>
      </c>
      <c r="HP50" s="110">
        <f t="shared" si="719"/>
        <v>0</v>
      </c>
      <c r="HQ50" s="110">
        <f t="shared" si="719"/>
        <v>0</v>
      </c>
      <c r="HR50" s="110">
        <f t="shared" si="719"/>
        <v>0</v>
      </c>
      <c r="HS50" s="110">
        <f t="shared" si="719"/>
        <v>0</v>
      </c>
      <c r="HT50" s="110">
        <f t="shared" si="719"/>
        <v>0</v>
      </c>
      <c r="HU50" s="110">
        <f t="shared" si="719"/>
        <v>0</v>
      </c>
      <c r="HV50" s="110">
        <f t="shared" si="719"/>
        <v>12.5</v>
      </c>
      <c r="HW50" s="110">
        <f t="shared" si="719"/>
        <v>0</v>
      </c>
      <c r="HX50" s="110">
        <f t="shared" si="719"/>
        <v>0</v>
      </c>
      <c r="HY50" s="110">
        <f t="shared" si="719"/>
        <v>0</v>
      </c>
      <c r="HZ50" s="110">
        <f t="shared" si="719"/>
        <v>0</v>
      </c>
      <c r="IA50" s="110">
        <f t="shared" si="719"/>
        <v>0</v>
      </c>
      <c r="IB50" s="110">
        <f t="shared" si="719"/>
        <v>12.5</v>
      </c>
      <c r="IC50" s="110">
        <f t="shared" si="719"/>
        <v>0</v>
      </c>
      <c r="ID50" s="110">
        <f t="shared" si="719"/>
        <v>0</v>
      </c>
      <c r="IE50" s="110">
        <f t="shared" si="719"/>
        <v>0</v>
      </c>
      <c r="IF50" s="110">
        <f t="shared" si="719"/>
        <v>0</v>
      </c>
      <c r="IG50" s="110">
        <f t="shared" si="719"/>
        <v>0</v>
      </c>
      <c r="IH50" s="110">
        <f t="shared" si="719"/>
        <v>0</v>
      </c>
      <c r="II50" s="110">
        <f t="shared" si="719"/>
        <v>0</v>
      </c>
      <c r="IJ50" s="110">
        <f t="shared" si="719"/>
        <v>0</v>
      </c>
      <c r="IK50" s="110">
        <f t="shared" si="719"/>
        <v>0</v>
      </c>
      <c r="IL50" s="110">
        <f t="shared" si="719"/>
        <v>0</v>
      </c>
      <c r="IM50" s="110">
        <f t="shared" si="719"/>
        <v>0</v>
      </c>
      <c r="IN50" s="110">
        <f t="shared" si="719"/>
        <v>0</v>
      </c>
      <c r="IO50" s="110">
        <f t="shared" si="719"/>
        <v>0</v>
      </c>
      <c r="IP50" s="110">
        <f t="shared" si="719"/>
        <v>0</v>
      </c>
      <c r="IQ50" s="110">
        <f t="shared" si="719"/>
        <v>0</v>
      </c>
      <c r="IR50" s="110">
        <f t="shared" si="719"/>
        <v>0</v>
      </c>
      <c r="IS50" s="110">
        <f t="shared" si="719"/>
        <v>0</v>
      </c>
      <c r="IT50" s="110">
        <f t="shared" si="719"/>
        <v>0</v>
      </c>
      <c r="IU50" s="110">
        <f t="shared" si="719"/>
        <v>0</v>
      </c>
      <c r="IV50" s="110">
        <f t="shared" si="719"/>
        <v>0</v>
      </c>
      <c r="IW50" s="110">
        <f t="shared" si="719"/>
        <v>0</v>
      </c>
      <c r="IX50" s="110">
        <f t="shared" si="719"/>
        <v>0</v>
      </c>
      <c r="IY50" s="110">
        <f t="shared" si="719"/>
        <v>0</v>
      </c>
      <c r="IZ50" s="110">
        <f t="shared" si="719"/>
        <v>0</v>
      </c>
      <c r="JA50" s="110">
        <f t="shared" si="719"/>
        <v>0</v>
      </c>
      <c r="JB50" s="110">
        <f t="shared" ref="JB50:JP50" si="720">JB49</f>
        <v>0</v>
      </c>
      <c r="JC50" s="110">
        <f t="shared" si="720"/>
        <v>0</v>
      </c>
      <c r="JD50" s="110">
        <f t="shared" si="720"/>
        <v>0</v>
      </c>
      <c r="JE50" s="110">
        <f t="shared" si="720"/>
        <v>0</v>
      </c>
      <c r="JF50" s="110">
        <f t="shared" si="720"/>
        <v>0</v>
      </c>
      <c r="JG50" s="110">
        <f t="shared" si="720"/>
        <v>0</v>
      </c>
      <c r="JH50" s="110">
        <f t="shared" si="720"/>
        <v>0</v>
      </c>
      <c r="JI50" s="110">
        <f t="shared" si="720"/>
        <v>0</v>
      </c>
      <c r="JJ50" s="110">
        <f t="shared" si="720"/>
        <v>12.5</v>
      </c>
      <c r="JK50" s="110">
        <f t="shared" si="720"/>
        <v>0</v>
      </c>
      <c r="JL50" s="110">
        <f t="shared" si="720"/>
        <v>0</v>
      </c>
      <c r="JM50" s="110">
        <f t="shared" si="720"/>
        <v>0</v>
      </c>
      <c r="JN50" s="110">
        <f t="shared" si="720"/>
        <v>0</v>
      </c>
      <c r="JO50" s="110">
        <f t="shared" si="720"/>
        <v>0</v>
      </c>
      <c r="JP50" s="110">
        <f t="shared" si="720"/>
        <v>12.5</v>
      </c>
      <c r="JQ50" s="152">
        <f t="shared" ref="JQ50" si="721">JQ49</f>
        <v>0</v>
      </c>
      <c r="JR50" s="120">
        <f t="shared" ref="JR50" si="722">JR49</f>
        <v>12.5</v>
      </c>
      <c r="JS50" s="108">
        <f t="shared" si="138"/>
        <v>0</v>
      </c>
      <c r="JT50" s="108">
        <f t="shared" si="139"/>
        <v>0</v>
      </c>
    </row>
    <row r="51" spans="1:280" s="9" customFormat="1" ht="27" customHeight="1" x14ac:dyDescent="0.25">
      <c r="A51" s="53">
        <v>8</v>
      </c>
      <c r="B51" s="117" t="s">
        <v>55</v>
      </c>
      <c r="C51" s="112"/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  <c r="IX51" s="102"/>
      <c r="IY51" s="102"/>
      <c r="IZ51" s="102"/>
      <c r="JA51" s="102"/>
      <c r="JB51" s="102"/>
      <c r="JC51" s="102"/>
      <c r="JD51" s="102"/>
      <c r="JE51" s="102"/>
      <c r="JF51" s="102"/>
      <c r="JG51" s="102"/>
      <c r="JH51" s="102"/>
      <c r="JI51" s="102"/>
      <c r="JJ51" s="102"/>
      <c r="JK51" s="102"/>
      <c r="JL51" s="102"/>
      <c r="JM51" s="102"/>
      <c r="JN51" s="102"/>
      <c r="JO51" s="102"/>
      <c r="JP51" s="102"/>
      <c r="JQ51" s="86"/>
      <c r="JR51" s="86"/>
      <c r="JS51" s="108"/>
      <c r="JT51" s="108"/>
    </row>
    <row r="52" spans="1:280" s="68" customFormat="1" ht="22.5" customHeight="1" x14ac:dyDescent="0.25">
      <c r="A52" s="63" t="s">
        <v>10</v>
      </c>
      <c r="B52" s="65" t="s">
        <v>56</v>
      </c>
      <c r="C52" s="66"/>
      <c r="D52" s="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67"/>
      <c r="EC52" s="167"/>
      <c r="ED52" s="167"/>
      <c r="EE52" s="167"/>
      <c r="EF52" s="167"/>
      <c r="EG52" s="167"/>
      <c r="EH52" s="167"/>
      <c r="EI52" s="167"/>
      <c r="EJ52" s="167"/>
      <c r="EK52" s="167"/>
      <c r="EL52" s="167"/>
      <c r="EM52" s="167"/>
      <c r="EN52" s="167"/>
      <c r="EO52" s="167"/>
      <c r="EP52" s="167"/>
      <c r="EQ52" s="167"/>
      <c r="ER52" s="167"/>
      <c r="ES52" s="167"/>
      <c r="ET52" s="167"/>
      <c r="EU52" s="167"/>
      <c r="EV52" s="167"/>
      <c r="EW52" s="167"/>
      <c r="EX52" s="167"/>
      <c r="EY52" s="167"/>
      <c r="EZ52" s="167"/>
      <c r="FA52" s="167"/>
      <c r="FB52" s="167"/>
      <c r="FC52" s="167"/>
      <c r="FD52" s="167"/>
      <c r="FE52" s="167"/>
      <c r="FF52" s="167"/>
      <c r="FG52" s="167"/>
      <c r="FH52" s="167"/>
      <c r="FI52" s="167"/>
      <c r="FJ52" s="167"/>
      <c r="FK52" s="167"/>
      <c r="FL52" s="167"/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67"/>
      <c r="GD52" s="167"/>
      <c r="GE52" s="167"/>
      <c r="GF52" s="167"/>
      <c r="GG52" s="167"/>
      <c r="GH52" s="167"/>
      <c r="GI52" s="167"/>
      <c r="GJ52" s="167"/>
      <c r="GK52" s="167"/>
      <c r="GL52" s="167"/>
      <c r="GM52" s="167"/>
      <c r="GN52" s="167"/>
      <c r="GO52" s="167"/>
      <c r="GP52" s="167"/>
      <c r="GQ52" s="167"/>
      <c r="GR52" s="167"/>
      <c r="GS52" s="167"/>
      <c r="GT52" s="167"/>
      <c r="GU52" s="167"/>
      <c r="GV52" s="167"/>
      <c r="GW52" s="167"/>
      <c r="GX52" s="167"/>
      <c r="GY52" s="167"/>
      <c r="GZ52" s="167"/>
      <c r="HA52" s="167"/>
      <c r="HB52" s="167"/>
      <c r="HC52" s="167"/>
      <c r="HD52" s="167"/>
      <c r="HE52" s="167"/>
      <c r="HF52" s="167"/>
      <c r="HG52" s="167"/>
      <c r="HH52" s="167"/>
      <c r="HI52" s="167"/>
      <c r="HJ52" s="167"/>
      <c r="HK52" s="167"/>
      <c r="HL52" s="167"/>
      <c r="HM52" s="167"/>
      <c r="HN52" s="167"/>
      <c r="HO52" s="167"/>
      <c r="HP52" s="167"/>
      <c r="HQ52" s="167"/>
      <c r="HR52" s="167"/>
      <c r="HS52" s="167"/>
      <c r="HT52" s="167"/>
      <c r="HU52" s="167"/>
      <c r="HV52" s="167"/>
      <c r="HW52" s="167"/>
      <c r="HX52" s="167"/>
      <c r="HY52" s="167"/>
      <c r="HZ52" s="167"/>
      <c r="IA52" s="167"/>
      <c r="IB52" s="167"/>
      <c r="IC52" s="167"/>
      <c r="ID52" s="167"/>
      <c r="IE52" s="167"/>
      <c r="IF52" s="167"/>
      <c r="IG52" s="167"/>
      <c r="IH52" s="167"/>
      <c r="II52" s="167"/>
      <c r="IJ52" s="167"/>
      <c r="IK52" s="167"/>
      <c r="IL52" s="167"/>
      <c r="IM52" s="167"/>
      <c r="IN52" s="167"/>
      <c r="IO52" s="167"/>
      <c r="IP52" s="167"/>
      <c r="IQ52" s="167"/>
      <c r="IR52" s="167"/>
      <c r="IS52" s="167"/>
      <c r="IT52" s="167"/>
      <c r="IU52" s="167"/>
      <c r="IV52" s="167"/>
      <c r="IW52" s="167"/>
      <c r="IX52" s="167"/>
      <c r="IY52" s="167"/>
      <c r="IZ52" s="167"/>
      <c r="JA52" s="167"/>
      <c r="JB52" s="167"/>
      <c r="JC52" s="167"/>
      <c r="JD52" s="167"/>
      <c r="JE52" s="167"/>
      <c r="JF52" s="167"/>
      <c r="JG52" s="167"/>
      <c r="JH52" s="167"/>
      <c r="JI52" s="168"/>
      <c r="JJ52" s="168"/>
      <c r="JK52" s="169"/>
      <c r="JL52" s="168"/>
      <c r="JM52" s="168"/>
      <c r="JN52" s="168"/>
      <c r="JO52" s="168"/>
      <c r="JP52" s="168"/>
      <c r="JQ52" s="89"/>
      <c r="JR52" s="89"/>
      <c r="JS52" s="108"/>
      <c r="JT52" s="108"/>
    </row>
    <row r="53" spans="1:280" ht="22.5" customHeight="1" x14ac:dyDescent="0.25">
      <c r="A53" s="40" t="s">
        <v>18</v>
      </c>
      <c r="B53" s="42" t="s">
        <v>57</v>
      </c>
      <c r="C53" s="36" t="s">
        <v>12</v>
      </c>
      <c r="D53" s="43">
        <v>0.75</v>
      </c>
      <c r="E53" s="44"/>
      <c r="F53" s="44">
        <f t="shared" si="534"/>
        <v>0</v>
      </c>
      <c r="G53" s="44"/>
      <c r="H53" s="44">
        <f t="shared" si="534"/>
        <v>0</v>
      </c>
      <c r="I53" s="44"/>
      <c r="J53" s="44">
        <f t="shared" ref="J53:J55" si="723">I53*$D53</f>
        <v>0</v>
      </c>
      <c r="K53" s="44">
        <f t="shared" si="98"/>
        <v>0</v>
      </c>
      <c r="L53" s="44">
        <f t="shared" si="98"/>
        <v>0</v>
      </c>
      <c r="M53" s="44"/>
      <c r="N53" s="44">
        <f t="shared" ref="N53:N55" si="724">M53*$D53</f>
        <v>0</v>
      </c>
      <c r="O53" s="44"/>
      <c r="P53" s="44">
        <f t="shared" ref="P53:P55" si="725">O53*$D53</f>
        <v>0</v>
      </c>
      <c r="Q53" s="44"/>
      <c r="R53" s="44">
        <f t="shared" si="4"/>
        <v>0</v>
      </c>
      <c r="S53" s="44">
        <f t="shared" si="99"/>
        <v>0</v>
      </c>
      <c r="T53" s="44">
        <f t="shared" si="99"/>
        <v>0</v>
      </c>
      <c r="U53" s="44"/>
      <c r="V53" s="44">
        <f t="shared" ref="V53:V55" si="726">U53*$D53</f>
        <v>0</v>
      </c>
      <c r="W53" s="44"/>
      <c r="X53" s="44">
        <f t="shared" ref="X53:X55" si="727">W53*$D53</f>
        <v>0</v>
      </c>
      <c r="Y53" s="44"/>
      <c r="Z53" s="44">
        <f t="shared" si="7"/>
        <v>0</v>
      </c>
      <c r="AA53" s="44">
        <f t="shared" si="100"/>
        <v>0</v>
      </c>
      <c r="AB53" s="44">
        <f t="shared" si="100"/>
        <v>0</v>
      </c>
      <c r="AC53" s="44"/>
      <c r="AD53" s="44">
        <f t="shared" ref="AD53:AD55" si="728">AC53*$D53</f>
        <v>0</v>
      </c>
      <c r="AE53" s="44"/>
      <c r="AF53" s="44">
        <f t="shared" ref="AF53:AF55" si="729">AE53*$D53</f>
        <v>0</v>
      </c>
      <c r="AG53" s="44"/>
      <c r="AH53" s="44">
        <f t="shared" si="10"/>
        <v>0</v>
      </c>
      <c r="AI53" s="44">
        <f t="shared" si="101"/>
        <v>0</v>
      </c>
      <c r="AJ53" s="44">
        <f t="shared" si="101"/>
        <v>0</v>
      </c>
      <c r="AK53" s="44"/>
      <c r="AL53" s="44">
        <f t="shared" ref="AL53:AL55" si="730">AK53*$D53</f>
        <v>0</v>
      </c>
      <c r="AM53" s="44"/>
      <c r="AN53" s="44">
        <f t="shared" ref="AN53:AN55" si="731">AM53*$D53</f>
        <v>0</v>
      </c>
      <c r="AO53" s="44"/>
      <c r="AP53" s="44">
        <f t="shared" si="13"/>
        <v>0</v>
      </c>
      <c r="AQ53" s="44">
        <f t="shared" si="102"/>
        <v>0</v>
      </c>
      <c r="AR53" s="44">
        <f t="shared" si="102"/>
        <v>0</v>
      </c>
      <c r="AS53" s="44">
        <v>1</v>
      </c>
      <c r="AT53" s="44">
        <f t="shared" ref="AT53:AT55" si="732">AS53*$D53</f>
        <v>0.75</v>
      </c>
      <c r="AU53" s="44"/>
      <c r="AV53" s="44">
        <f t="shared" ref="AV53:AV55" si="733">AU53*$D53</f>
        <v>0</v>
      </c>
      <c r="AW53" s="44"/>
      <c r="AX53" s="44">
        <f t="shared" si="16"/>
        <v>0</v>
      </c>
      <c r="AY53" s="44">
        <f t="shared" si="103"/>
        <v>1</v>
      </c>
      <c r="AZ53" s="44">
        <f t="shared" si="103"/>
        <v>0.75</v>
      </c>
      <c r="BA53" s="44"/>
      <c r="BB53" s="44">
        <f t="shared" ref="BB53:BB55" si="734">BA53*$D53</f>
        <v>0</v>
      </c>
      <c r="BC53" s="44"/>
      <c r="BD53" s="44">
        <f t="shared" ref="BD53:BD55" si="735">BC53*$D53</f>
        <v>0</v>
      </c>
      <c r="BE53" s="44"/>
      <c r="BF53" s="44">
        <f t="shared" si="19"/>
        <v>0</v>
      </c>
      <c r="BG53" s="44">
        <f t="shared" si="104"/>
        <v>0</v>
      </c>
      <c r="BH53" s="44">
        <f t="shared" si="104"/>
        <v>0</v>
      </c>
      <c r="BI53" s="44"/>
      <c r="BJ53" s="44">
        <f t="shared" ref="BJ53:BJ55" si="736">BI53*$D53</f>
        <v>0</v>
      </c>
      <c r="BK53" s="44"/>
      <c r="BL53" s="44">
        <f t="shared" ref="BL53:BL55" si="737">BK53*$D53</f>
        <v>0</v>
      </c>
      <c r="BM53" s="44"/>
      <c r="BN53" s="44">
        <f t="shared" si="22"/>
        <v>0</v>
      </c>
      <c r="BO53" s="44">
        <f t="shared" si="105"/>
        <v>0</v>
      </c>
      <c r="BP53" s="44">
        <f t="shared" si="105"/>
        <v>0</v>
      </c>
      <c r="BQ53" s="44"/>
      <c r="BR53" s="44">
        <f t="shared" ref="BR53:BR55" si="738">BQ53*$D53</f>
        <v>0</v>
      </c>
      <c r="BS53" s="44"/>
      <c r="BT53" s="44">
        <f t="shared" ref="BT53:BT55" si="739">BS53*$D53</f>
        <v>0</v>
      </c>
      <c r="BU53" s="44"/>
      <c r="BV53" s="44">
        <f t="shared" si="24"/>
        <v>0</v>
      </c>
      <c r="BW53" s="44">
        <f t="shared" si="107"/>
        <v>0</v>
      </c>
      <c r="BX53" s="44">
        <f t="shared" si="107"/>
        <v>0</v>
      </c>
      <c r="BY53" s="44"/>
      <c r="BZ53" s="44">
        <f t="shared" ref="BZ53:BZ55" si="740">BY53*$D53</f>
        <v>0</v>
      </c>
      <c r="CA53" s="44"/>
      <c r="CB53" s="44">
        <f t="shared" ref="CB53:CB55" si="741">CA53*$D53</f>
        <v>0</v>
      </c>
      <c r="CC53" s="44"/>
      <c r="CD53" s="44">
        <f t="shared" si="27"/>
        <v>0</v>
      </c>
      <c r="CE53" s="44">
        <f t="shared" si="108"/>
        <v>0</v>
      </c>
      <c r="CF53" s="44">
        <f t="shared" si="108"/>
        <v>0</v>
      </c>
      <c r="CG53" s="44"/>
      <c r="CH53" s="44">
        <f t="shared" ref="CH53:CH55" si="742">CG53*$D53</f>
        <v>0</v>
      </c>
      <c r="CI53" s="44"/>
      <c r="CJ53" s="44">
        <f t="shared" ref="CJ53:CJ55" si="743">CI53*$D53</f>
        <v>0</v>
      </c>
      <c r="CK53" s="44"/>
      <c r="CL53" s="44">
        <f t="shared" si="30"/>
        <v>0</v>
      </c>
      <c r="CM53" s="44">
        <f t="shared" si="109"/>
        <v>0</v>
      </c>
      <c r="CN53" s="44">
        <f t="shared" si="109"/>
        <v>0</v>
      </c>
      <c r="CO53" s="44"/>
      <c r="CP53" s="44">
        <f t="shared" ref="CP53:CP55" si="744">CO53*$D53</f>
        <v>0</v>
      </c>
      <c r="CQ53" s="44"/>
      <c r="CR53" s="44">
        <f t="shared" ref="CR53:CR55" si="745">CQ53*$D53</f>
        <v>0</v>
      </c>
      <c r="CS53" s="44"/>
      <c r="CT53" s="44">
        <f t="shared" si="33"/>
        <v>0</v>
      </c>
      <c r="CU53" s="44">
        <f t="shared" si="110"/>
        <v>0</v>
      </c>
      <c r="CV53" s="44">
        <f t="shared" si="110"/>
        <v>0</v>
      </c>
      <c r="CW53" s="44"/>
      <c r="CX53" s="44">
        <f t="shared" ref="CX53:CX55" si="746">CW53*$D53</f>
        <v>0</v>
      </c>
      <c r="CY53" s="44"/>
      <c r="CZ53" s="44">
        <f t="shared" ref="CZ53:CZ55" si="747">CY53*$D53</f>
        <v>0</v>
      </c>
      <c r="DA53" s="44"/>
      <c r="DB53" s="44">
        <f t="shared" si="36"/>
        <v>0</v>
      </c>
      <c r="DC53" s="44">
        <f t="shared" si="111"/>
        <v>0</v>
      </c>
      <c r="DD53" s="44">
        <f t="shared" si="111"/>
        <v>0</v>
      </c>
      <c r="DE53" s="44"/>
      <c r="DF53" s="44">
        <f t="shared" ref="DF53:DF55" si="748">DE53*$D53</f>
        <v>0</v>
      </c>
      <c r="DG53" s="44"/>
      <c r="DH53" s="44">
        <f t="shared" ref="DH53:DH55" si="749">DG53*$D53</f>
        <v>0</v>
      </c>
      <c r="DI53" s="44"/>
      <c r="DJ53" s="44">
        <f t="shared" si="39"/>
        <v>0</v>
      </c>
      <c r="DK53" s="44">
        <f t="shared" si="112"/>
        <v>0</v>
      </c>
      <c r="DL53" s="44">
        <f t="shared" si="112"/>
        <v>0</v>
      </c>
      <c r="DM53" s="44"/>
      <c r="DN53" s="44">
        <f t="shared" ref="DN53:DN55" si="750">DM53*$D53</f>
        <v>0</v>
      </c>
      <c r="DO53" s="44"/>
      <c r="DP53" s="44">
        <f t="shared" ref="DP53:DP55" si="751">DO53*$D53</f>
        <v>0</v>
      </c>
      <c r="DQ53" s="44"/>
      <c r="DR53" s="44">
        <f t="shared" si="42"/>
        <v>0</v>
      </c>
      <c r="DS53" s="44">
        <f t="shared" si="113"/>
        <v>0</v>
      </c>
      <c r="DT53" s="44">
        <f t="shared" si="113"/>
        <v>0</v>
      </c>
      <c r="DU53" s="44"/>
      <c r="DV53" s="44">
        <f t="shared" ref="DV53:DV55" si="752">DU53*$D53</f>
        <v>0</v>
      </c>
      <c r="DW53" s="44"/>
      <c r="DX53" s="44">
        <f t="shared" ref="DX53:DX55" si="753">DW53*$D53</f>
        <v>0</v>
      </c>
      <c r="DY53" s="44"/>
      <c r="DZ53" s="44">
        <f t="shared" si="45"/>
        <v>0</v>
      </c>
      <c r="EA53" s="44">
        <f t="shared" si="114"/>
        <v>0</v>
      </c>
      <c r="EB53" s="44">
        <f t="shared" si="114"/>
        <v>0</v>
      </c>
      <c r="EC53" s="44"/>
      <c r="ED53" s="44">
        <f t="shared" ref="ED53:ED55" si="754">EC53*$D53</f>
        <v>0</v>
      </c>
      <c r="EE53" s="44"/>
      <c r="EF53" s="44">
        <f t="shared" ref="EF53:EF55" si="755">EE53*$D53</f>
        <v>0</v>
      </c>
      <c r="EG53" s="44"/>
      <c r="EH53" s="44">
        <f t="shared" si="48"/>
        <v>0</v>
      </c>
      <c r="EI53" s="44">
        <f t="shared" si="115"/>
        <v>0</v>
      </c>
      <c r="EJ53" s="44">
        <f t="shared" si="115"/>
        <v>0</v>
      </c>
      <c r="EK53" s="44"/>
      <c r="EL53" s="44">
        <f t="shared" ref="EL53:EL55" si="756">EK53*$D53</f>
        <v>0</v>
      </c>
      <c r="EM53" s="44"/>
      <c r="EN53" s="44">
        <f t="shared" ref="EN53:EN55" si="757">EM53*$D53</f>
        <v>0</v>
      </c>
      <c r="EO53" s="44"/>
      <c r="EP53" s="44">
        <f t="shared" si="51"/>
        <v>0</v>
      </c>
      <c r="EQ53" s="44">
        <f t="shared" si="116"/>
        <v>0</v>
      </c>
      <c r="ER53" s="44">
        <f t="shared" si="116"/>
        <v>0</v>
      </c>
      <c r="ES53" s="44"/>
      <c r="ET53" s="44">
        <f t="shared" ref="ET53:ET55" si="758">ES53*$D53</f>
        <v>0</v>
      </c>
      <c r="EU53" s="44"/>
      <c r="EV53" s="44">
        <f t="shared" ref="EV53:EV55" si="759">EU53*$D53</f>
        <v>0</v>
      </c>
      <c r="EW53" s="44"/>
      <c r="EX53" s="44">
        <f t="shared" si="54"/>
        <v>0</v>
      </c>
      <c r="EY53" s="44">
        <f t="shared" si="117"/>
        <v>0</v>
      </c>
      <c r="EZ53" s="44">
        <f t="shared" si="117"/>
        <v>0</v>
      </c>
      <c r="FA53" s="44"/>
      <c r="FB53" s="44">
        <f t="shared" ref="FB53:FB55" si="760">FA53*$D53</f>
        <v>0</v>
      </c>
      <c r="FC53" s="44"/>
      <c r="FD53" s="44">
        <f t="shared" ref="FD53:FD55" si="761">FC53*$D53</f>
        <v>0</v>
      </c>
      <c r="FE53" s="44"/>
      <c r="FF53" s="44">
        <f t="shared" si="57"/>
        <v>0</v>
      </c>
      <c r="FG53" s="44">
        <f t="shared" si="118"/>
        <v>0</v>
      </c>
      <c r="FH53" s="44">
        <f t="shared" si="118"/>
        <v>0</v>
      </c>
      <c r="FI53" s="44"/>
      <c r="FJ53" s="44">
        <f t="shared" ref="FJ53:FJ55" si="762">FI53*$D53</f>
        <v>0</v>
      </c>
      <c r="FK53" s="44"/>
      <c r="FL53" s="44">
        <f t="shared" ref="FL53:FL55" si="763">FK53*$D53</f>
        <v>0</v>
      </c>
      <c r="FM53" s="44"/>
      <c r="FN53" s="44">
        <f t="shared" si="60"/>
        <v>0</v>
      </c>
      <c r="FO53" s="44">
        <f t="shared" si="119"/>
        <v>0</v>
      </c>
      <c r="FP53" s="44">
        <f t="shared" si="119"/>
        <v>0</v>
      </c>
      <c r="FQ53" s="44"/>
      <c r="FR53" s="44">
        <f t="shared" ref="FR53:FR55" si="764">FQ53*$D53</f>
        <v>0</v>
      </c>
      <c r="FS53" s="44"/>
      <c r="FT53" s="44">
        <f t="shared" ref="FT53:FT55" si="765">FS53*$D53</f>
        <v>0</v>
      </c>
      <c r="FU53" s="44"/>
      <c r="FV53" s="44">
        <f t="shared" si="63"/>
        <v>0</v>
      </c>
      <c r="FW53" s="44">
        <f t="shared" si="120"/>
        <v>0</v>
      </c>
      <c r="FX53" s="44">
        <f t="shared" si="120"/>
        <v>0</v>
      </c>
      <c r="FY53" s="44"/>
      <c r="FZ53" s="44">
        <f t="shared" ref="FZ53:FZ55" si="766">FY53*$D53</f>
        <v>0</v>
      </c>
      <c r="GA53" s="44"/>
      <c r="GB53" s="44">
        <f t="shared" ref="GB53:GB55" si="767">GA53*$D53</f>
        <v>0</v>
      </c>
      <c r="GC53" s="44"/>
      <c r="GD53" s="44">
        <f t="shared" si="66"/>
        <v>0</v>
      </c>
      <c r="GE53" s="44">
        <f t="shared" si="121"/>
        <v>0</v>
      </c>
      <c r="GF53" s="44">
        <f t="shared" si="121"/>
        <v>0</v>
      </c>
      <c r="GG53" s="44">
        <v>1</v>
      </c>
      <c r="GH53" s="44">
        <f t="shared" ref="GH53:GH55" si="768">GG53*$D53</f>
        <v>0.75</v>
      </c>
      <c r="GI53" s="44"/>
      <c r="GJ53" s="44">
        <f t="shared" ref="GJ53:GJ55" si="769">GI53*$D53</f>
        <v>0</v>
      </c>
      <c r="GK53" s="44"/>
      <c r="GL53" s="44">
        <f t="shared" si="69"/>
        <v>0</v>
      </c>
      <c r="GM53" s="44">
        <f t="shared" si="122"/>
        <v>1</v>
      </c>
      <c r="GN53" s="44">
        <f t="shared" si="122"/>
        <v>0.75</v>
      </c>
      <c r="GO53" s="44">
        <v>1</v>
      </c>
      <c r="GP53" s="44">
        <f t="shared" ref="GP53:GP55" si="770">GO53*$D53</f>
        <v>0.75</v>
      </c>
      <c r="GQ53" s="44"/>
      <c r="GR53" s="44">
        <f t="shared" ref="GR53:GR55" si="771">GQ53*$D53</f>
        <v>0</v>
      </c>
      <c r="GS53" s="44"/>
      <c r="GT53" s="44">
        <f t="shared" si="72"/>
        <v>0</v>
      </c>
      <c r="GU53" s="44">
        <f t="shared" si="123"/>
        <v>1</v>
      </c>
      <c r="GV53" s="44">
        <f t="shared" si="123"/>
        <v>0.75</v>
      </c>
      <c r="GW53" s="44"/>
      <c r="GX53" s="44">
        <f t="shared" ref="GX53:GX55" si="772">GW53*$D53</f>
        <v>0</v>
      </c>
      <c r="GY53" s="44"/>
      <c r="GZ53" s="44">
        <f t="shared" ref="GZ53:GZ55" si="773">GY53*$D53</f>
        <v>0</v>
      </c>
      <c r="HA53" s="44"/>
      <c r="HB53" s="44">
        <f t="shared" si="75"/>
        <v>0</v>
      </c>
      <c r="HC53" s="44">
        <f t="shared" si="124"/>
        <v>0</v>
      </c>
      <c r="HD53" s="44">
        <f t="shared" si="124"/>
        <v>0</v>
      </c>
      <c r="HE53" s="44"/>
      <c r="HF53" s="44">
        <f t="shared" ref="HF53:HF55" si="774">HE53*$D53</f>
        <v>0</v>
      </c>
      <c r="HG53" s="44"/>
      <c r="HH53" s="44">
        <f t="shared" ref="HH53:HH55" si="775">HG53*$D53</f>
        <v>0</v>
      </c>
      <c r="HI53" s="44"/>
      <c r="HJ53" s="44">
        <f t="shared" si="78"/>
        <v>0</v>
      </c>
      <c r="HK53" s="44">
        <f t="shared" si="125"/>
        <v>0</v>
      </c>
      <c r="HL53" s="44">
        <f t="shared" si="125"/>
        <v>0</v>
      </c>
      <c r="HM53" s="44"/>
      <c r="HN53" s="44">
        <f t="shared" ref="HN53:HN55" si="776">HM53*$D53</f>
        <v>0</v>
      </c>
      <c r="HO53" s="44"/>
      <c r="HP53" s="44">
        <f t="shared" ref="HP53:HP55" si="777">HO53*$D53</f>
        <v>0</v>
      </c>
      <c r="HQ53" s="44"/>
      <c r="HR53" s="44">
        <f t="shared" si="81"/>
        <v>0</v>
      </c>
      <c r="HS53" s="44">
        <f t="shared" si="126"/>
        <v>0</v>
      </c>
      <c r="HT53" s="44">
        <f t="shared" si="126"/>
        <v>0</v>
      </c>
      <c r="HU53" s="44">
        <v>1</v>
      </c>
      <c r="HV53" s="44">
        <f t="shared" ref="HV53:HV55" si="778">HU53*$D53</f>
        <v>0.75</v>
      </c>
      <c r="HW53" s="44"/>
      <c r="HX53" s="44">
        <f t="shared" ref="HX53:HX55" si="779">HW53*$D53</f>
        <v>0</v>
      </c>
      <c r="HY53" s="44"/>
      <c r="HZ53" s="44">
        <f t="shared" si="84"/>
        <v>0</v>
      </c>
      <c r="IA53" s="44">
        <f t="shared" si="127"/>
        <v>1</v>
      </c>
      <c r="IB53" s="44">
        <f t="shared" si="127"/>
        <v>0.75</v>
      </c>
      <c r="IC53" s="44"/>
      <c r="ID53" s="44">
        <f t="shared" ref="ID53:ID55" si="780">IC53*$D53</f>
        <v>0</v>
      </c>
      <c r="IE53" s="44"/>
      <c r="IF53" s="44">
        <f t="shared" ref="IF53:IF55" si="781">IE53*$D53</f>
        <v>0</v>
      </c>
      <c r="IG53" s="44"/>
      <c r="IH53" s="44">
        <f t="shared" si="87"/>
        <v>0</v>
      </c>
      <c r="II53" s="44">
        <f t="shared" si="128"/>
        <v>0</v>
      </c>
      <c r="IJ53" s="44">
        <f t="shared" si="128"/>
        <v>0</v>
      </c>
      <c r="IK53" s="44"/>
      <c r="IL53" s="44">
        <f t="shared" ref="IL53:IL55" si="782">IK53*$D53</f>
        <v>0</v>
      </c>
      <c r="IM53" s="44"/>
      <c r="IN53" s="44">
        <f t="shared" ref="IN53:IN55" si="783">IM53*$D53</f>
        <v>0</v>
      </c>
      <c r="IO53" s="44"/>
      <c r="IP53" s="44">
        <f t="shared" si="90"/>
        <v>0</v>
      </c>
      <c r="IQ53" s="44">
        <f t="shared" si="129"/>
        <v>0</v>
      </c>
      <c r="IR53" s="44">
        <f t="shared" si="129"/>
        <v>0</v>
      </c>
      <c r="IS53" s="44"/>
      <c r="IT53" s="44">
        <f t="shared" ref="IT53:IT55" si="784">IS53*$D53</f>
        <v>0</v>
      </c>
      <c r="IU53" s="44"/>
      <c r="IV53" s="44">
        <f t="shared" ref="IV53:IV55" si="785">IU53*$D53</f>
        <v>0</v>
      </c>
      <c r="IW53" s="44"/>
      <c r="IX53" s="44">
        <f t="shared" si="93"/>
        <v>0</v>
      </c>
      <c r="IY53" s="44">
        <f t="shared" si="130"/>
        <v>0</v>
      </c>
      <c r="IZ53" s="44">
        <f t="shared" si="130"/>
        <v>0</v>
      </c>
      <c r="JA53" s="44"/>
      <c r="JB53" s="44">
        <f t="shared" ref="JB53:JB55" si="786">JA53*$D53</f>
        <v>0</v>
      </c>
      <c r="JC53" s="44"/>
      <c r="JD53" s="44">
        <f t="shared" ref="JD53:JD55" si="787">JC53*$D53</f>
        <v>0</v>
      </c>
      <c r="JE53" s="44"/>
      <c r="JF53" s="44">
        <f t="shared" ref="JF53:JF55" si="788">JE53*$D53</f>
        <v>0</v>
      </c>
      <c r="JG53" s="44">
        <f t="shared" ref="JG53:JG55" si="789">JE53+JC53+JA53</f>
        <v>0</v>
      </c>
      <c r="JH53" s="44">
        <f t="shared" ref="JH53:JH55" si="790">JF53+JD53+JB53</f>
        <v>0</v>
      </c>
      <c r="JI53" s="82">
        <f t="shared" ref="JI53:JI55" si="791">IS53+IK53+IC53+HU53+HM53+HE53+GW53+GO53+GG53+FY53+FQ53+FI53+FA53+ES53+EK53+EC53+DU53+DM53+DE53+CW53+CO53+CG53+BY53+BQ53+BI53+BA53+AS53+AK53+AC53+U53+M53+E53+JA53</f>
        <v>4</v>
      </c>
      <c r="JJ53" s="80">
        <f t="shared" ref="JJ53:JJ55" si="792">IT53+IL53+ID53+HV53+HN53+HF53+GX53+GP53+GH53+FZ53+FR53+FJ53+FB53+ET53+EL53+ED53+DV53+DN53+DF53+CX53+CP53+CH53+BZ53+BR53+BJ53+BB53+AT53+AL53+AD53+V53+N53+F53+JB53</f>
        <v>3</v>
      </c>
      <c r="JK53" s="82">
        <f t="shared" ref="JK53:JK55" si="793">IU53+IM53+IE53+HW53+HO53+HG53+GY53+GQ53+GI53+GA53+FS53+FK53+FC53+EU53+EM53+EE53+DW53+DO53+DG53+CY53+CQ53+CI53+CA53+BS53+BK53+BC53+AU53+AM53+AE53+W53+O53+G53+JC53</f>
        <v>0</v>
      </c>
      <c r="JL53" s="80">
        <f t="shared" ref="JL53:JL55" si="794">IV53+IN53+IF53+HX53+HP53+HH53+GZ53+GR53+GJ53+GB53+FT53+FL53+FD53+EV53+EN53+EF53+DX53+DP53+DH53+CZ53+CR53+CJ53+CB53+BT53+BL53+BD53+AV53+AN53+AF53+X53+P53+H53+JD53</f>
        <v>0</v>
      </c>
      <c r="JM53" s="82">
        <f t="shared" ref="JM53:JM55" si="795">IW53+IO53+IG53+HY53+HQ53+HI53+HA53+GS53+GK53+GC53+FU53+FM53+FE53+EW53+EO53+EG53+DY53+DQ53+DI53+DA53+CS53+CK53+CC53+BU53+BM53+BE53+AW53+AO53+AG53+Y53+Q53+I53+JE53</f>
        <v>0</v>
      </c>
      <c r="JN53" s="80">
        <f t="shared" ref="JN53:JN55" si="796">IX53+IP53+IH53+HZ53+HR53+HJ53+HB53+GT53+GL53+GD53+FV53+FN53+FF53+EX53+EP53+EH53+DZ53+DR53+DJ53+DB53+CT53+CL53+CD53+BV53+BN53+BF53+AX53+AP53+AH53+Z53+R53+J53+JF53</f>
        <v>0</v>
      </c>
      <c r="JO53" s="82">
        <f t="shared" ref="JO53:JO55" si="797">IY53+IQ53+II53+IA53+HS53+HK53+HC53+GU53+GM53+GE53+FW53+FO53+FG53+EY53+EQ53+EI53+EA53+DS53+DK53+DC53+CU53+CM53+CE53+BW53+BO53+BG53+AY53+AQ53+AI53+AA53+S53+K53+JG53</f>
        <v>4</v>
      </c>
      <c r="JP53" s="80">
        <f t="shared" ref="JP53:JP55" si="798">IZ53+IR53+IJ53+IB53+HT53+HL53+HD53+GV53+GN53+GF53+FX53+FP53+FH53+EZ53+ER53+EJ53+EB53+DT53+DL53+DD53+CV53+CN53+CF53+BX53+BP53+BH53+AZ53+AR53+AJ53+AB53+T53+L53+JH53</f>
        <v>3</v>
      </c>
      <c r="JQ53" s="84">
        <v>4</v>
      </c>
      <c r="JR53" s="84">
        <v>3</v>
      </c>
      <c r="JS53" s="108">
        <f t="shared" si="138"/>
        <v>0</v>
      </c>
      <c r="JT53" s="108">
        <f t="shared" si="139"/>
        <v>0</v>
      </c>
    </row>
    <row r="54" spans="1:280" ht="22.5" customHeight="1" x14ac:dyDescent="0.25">
      <c r="A54" s="40" t="s">
        <v>20</v>
      </c>
      <c r="B54" s="42" t="s">
        <v>58</v>
      </c>
      <c r="C54" s="36" t="s">
        <v>12</v>
      </c>
      <c r="D54" s="43">
        <v>1</v>
      </c>
      <c r="E54" s="44"/>
      <c r="F54" s="44">
        <f t="shared" si="534"/>
        <v>0</v>
      </c>
      <c r="G54" s="44"/>
      <c r="H54" s="44">
        <f t="shared" si="534"/>
        <v>0</v>
      </c>
      <c r="I54" s="44"/>
      <c r="J54" s="44">
        <f t="shared" si="723"/>
        <v>0</v>
      </c>
      <c r="K54" s="44">
        <f t="shared" si="98"/>
        <v>0</v>
      </c>
      <c r="L54" s="44">
        <f t="shared" si="98"/>
        <v>0</v>
      </c>
      <c r="M54" s="44"/>
      <c r="N54" s="44">
        <f t="shared" si="724"/>
        <v>0</v>
      </c>
      <c r="O54" s="44"/>
      <c r="P54" s="44">
        <f t="shared" si="725"/>
        <v>0</v>
      </c>
      <c r="Q54" s="44"/>
      <c r="R54" s="44">
        <f t="shared" si="4"/>
        <v>0</v>
      </c>
      <c r="S54" s="44">
        <f t="shared" si="99"/>
        <v>0</v>
      </c>
      <c r="T54" s="44">
        <f t="shared" si="99"/>
        <v>0</v>
      </c>
      <c r="U54" s="44"/>
      <c r="V54" s="44">
        <f t="shared" si="726"/>
        <v>0</v>
      </c>
      <c r="W54" s="44"/>
      <c r="X54" s="44">
        <f t="shared" si="727"/>
        <v>0</v>
      </c>
      <c r="Y54" s="44"/>
      <c r="Z54" s="44">
        <f t="shared" si="7"/>
        <v>0</v>
      </c>
      <c r="AA54" s="44">
        <f t="shared" si="100"/>
        <v>0</v>
      </c>
      <c r="AB54" s="44">
        <f t="shared" si="100"/>
        <v>0</v>
      </c>
      <c r="AC54" s="44"/>
      <c r="AD54" s="44">
        <f t="shared" si="728"/>
        <v>0</v>
      </c>
      <c r="AE54" s="44"/>
      <c r="AF54" s="44">
        <f t="shared" si="729"/>
        <v>0</v>
      </c>
      <c r="AG54" s="44"/>
      <c r="AH54" s="44">
        <f t="shared" si="10"/>
        <v>0</v>
      </c>
      <c r="AI54" s="44">
        <f t="shared" si="101"/>
        <v>0</v>
      </c>
      <c r="AJ54" s="44">
        <f t="shared" si="101"/>
        <v>0</v>
      </c>
      <c r="AK54" s="44"/>
      <c r="AL54" s="44">
        <f t="shared" si="730"/>
        <v>0</v>
      </c>
      <c r="AM54" s="44"/>
      <c r="AN54" s="44">
        <f t="shared" si="731"/>
        <v>0</v>
      </c>
      <c r="AO54" s="44"/>
      <c r="AP54" s="44">
        <f t="shared" si="13"/>
        <v>0</v>
      </c>
      <c r="AQ54" s="44">
        <f t="shared" si="102"/>
        <v>0</v>
      </c>
      <c r="AR54" s="44">
        <f t="shared" si="102"/>
        <v>0</v>
      </c>
      <c r="AS54" s="44"/>
      <c r="AT54" s="44">
        <f t="shared" si="732"/>
        <v>0</v>
      </c>
      <c r="AU54" s="44"/>
      <c r="AV54" s="44">
        <f t="shared" si="733"/>
        <v>0</v>
      </c>
      <c r="AW54" s="44"/>
      <c r="AX54" s="44">
        <f t="shared" si="16"/>
        <v>0</v>
      </c>
      <c r="AY54" s="44">
        <f t="shared" si="103"/>
        <v>0</v>
      </c>
      <c r="AZ54" s="44">
        <f t="shared" si="103"/>
        <v>0</v>
      </c>
      <c r="BA54" s="44">
        <v>1</v>
      </c>
      <c r="BB54" s="44">
        <f t="shared" si="734"/>
        <v>1</v>
      </c>
      <c r="BC54" s="44"/>
      <c r="BD54" s="44">
        <f t="shared" si="735"/>
        <v>0</v>
      </c>
      <c r="BE54" s="44"/>
      <c r="BF54" s="44">
        <f t="shared" si="19"/>
        <v>0</v>
      </c>
      <c r="BG54" s="44">
        <f t="shared" si="104"/>
        <v>1</v>
      </c>
      <c r="BH54" s="44">
        <f t="shared" si="104"/>
        <v>1</v>
      </c>
      <c r="BI54" s="44"/>
      <c r="BJ54" s="44">
        <f t="shared" si="736"/>
        <v>0</v>
      </c>
      <c r="BK54" s="44"/>
      <c r="BL54" s="44">
        <f t="shared" si="737"/>
        <v>0</v>
      </c>
      <c r="BM54" s="44"/>
      <c r="BN54" s="44">
        <f t="shared" si="22"/>
        <v>0</v>
      </c>
      <c r="BO54" s="44">
        <f t="shared" si="105"/>
        <v>0</v>
      </c>
      <c r="BP54" s="44">
        <f t="shared" si="105"/>
        <v>0</v>
      </c>
      <c r="BQ54" s="44"/>
      <c r="BR54" s="44">
        <f t="shared" si="738"/>
        <v>0</v>
      </c>
      <c r="BS54" s="44"/>
      <c r="BT54" s="44">
        <f t="shared" si="739"/>
        <v>0</v>
      </c>
      <c r="BU54" s="44"/>
      <c r="BV54" s="44">
        <f t="shared" si="24"/>
        <v>0</v>
      </c>
      <c r="BW54" s="44">
        <f t="shared" si="107"/>
        <v>0</v>
      </c>
      <c r="BX54" s="44">
        <f t="shared" si="107"/>
        <v>0</v>
      </c>
      <c r="BY54" s="44">
        <v>1</v>
      </c>
      <c r="BZ54" s="44">
        <f t="shared" si="740"/>
        <v>1</v>
      </c>
      <c r="CA54" s="44"/>
      <c r="CB54" s="44">
        <f t="shared" si="741"/>
        <v>0</v>
      </c>
      <c r="CC54" s="44"/>
      <c r="CD54" s="44">
        <f t="shared" si="27"/>
        <v>0</v>
      </c>
      <c r="CE54" s="44">
        <f t="shared" si="108"/>
        <v>1</v>
      </c>
      <c r="CF54" s="44">
        <f t="shared" si="108"/>
        <v>1</v>
      </c>
      <c r="CG54" s="44"/>
      <c r="CH54" s="44">
        <f t="shared" si="742"/>
        <v>0</v>
      </c>
      <c r="CI54" s="44"/>
      <c r="CJ54" s="44">
        <f t="shared" si="743"/>
        <v>0</v>
      </c>
      <c r="CK54" s="44"/>
      <c r="CL54" s="44">
        <f t="shared" si="30"/>
        <v>0</v>
      </c>
      <c r="CM54" s="44">
        <f t="shared" si="109"/>
        <v>0</v>
      </c>
      <c r="CN54" s="44">
        <f t="shared" si="109"/>
        <v>0</v>
      </c>
      <c r="CO54" s="44">
        <v>1</v>
      </c>
      <c r="CP54" s="44">
        <f t="shared" si="744"/>
        <v>1</v>
      </c>
      <c r="CQ54" s="44"/>
      <c r="CR54" s="44">
        <f t="shared" si="745"/>
        <v>0</v>
      </c>
      <c r="CS54" s="44"/>
      <c r="CT54" s="44">
        <f t="shared" si="33"/>
        <v>0</v>
      </c>
      <c r="CU54" s="44">
        <f t="shared" si="110"/>
        <v>1</v>
      </c>
      <c r="CV54" s="44">
        <f t="shared" si="110"/>
        <v>1</v>
      </c>
      <c r="CW54" s="44">
        <v>1</v>
      </c>
      <c r="CX54" s="44">
        <f t="shared" si="746"/>
        <v>1</v>
      </c>
      <c r="CY54" s="44"/>
      <c r="CZ54" s="44">
        <f t="shared" si="747"/>
        <v>0</v>
      </c>
      <c r="DA54" s="44"/>
      <c r="DB54" s="44">
        <f t="shared" si="36"/>
        <v>0</v>
      </c>
      <c r="DC54" s="44">
        <f t="shared" si="111"/>
        <v>1</v>
      </c>
      <c r="DD54" s="44">
        <f t="shared" si="111"/>
        <v>1</v>
      </c>
      <c r="DE54" s="44"/>
      <c r="DF54" s="44">
        <f t="shared" si="748"/>
        <v>0</v>
      </c>
      <c r="DG54" s="44"/>
      <c r="DH54" s="44">
        <f t="shared" si="749"/>
        <v>0</v>
      </c>
      <c r="DI54" s="44"/>
      <c r="DJ54" s="44">
        <f t="shared" si="39"/>
        <v>0</v>
      </c>
      <c r="DK54" s="44">
        <f t="shared" si="112"/>
        <v>0</v>
      </c>
      <c r="DL54" s="44">
        <f t="shared" si="112"/>
        <v>0</v>
      </c>
      <c r="DM54" s="44">
        <v>1</v>
      </c>
      <c r="DN54" s="44">
        <f t="shared" si="750"/>
        <v>1</v>
      </c>
      <c r="DO54" s="44"/>
      <c r="DP54" s="44">
        <f t="shared" si="751"/>
        <v>0</v>
      </c>
      <c r="DQ54" s="44"/>
      <c r="DR54" s="44">
        <f t="shared" si="42"/>
        <v>0</v>
      </c>
      <c r="DS54" s="44">
        <f t="shared" si="113"/>
        <v>1</v>
      </c>
      <c r="DT54" s="44">
        <f t="shared" si="113"/>
        <v>1</v>
      </c>
      <c r="DU54" s="44"/>
      <c r="DV54" s="44">
        <f t="shared" si="752"/>
        <v>0</v>
      </c>
      <c r="DW54" s="44"/>
      <c r="DX54" s="44">
        <f t="shared" si="753"/>
        <v>0</v>
      </c>
      <c r="DY54" s="44"/>
      <c r="DZ54" s="44">
        <f t="shared" si="45"/>
        <v>0</v>
      </c>
      <c r="EA54" s="44">
        <f t="shared" si="114"/>
        <v>0</v>
      </c>
      <c r="EB54" s="44">
        <f t="shared" si="114"/>
        <v>0</v>
      </c>
      <c r="EC54" s="44"/>
      <c r="ED54" s="44">
        <f t="shared" si="754"/>
        <v>0</v>
      </c>
      <c r="EE54" s="44"/>
      <c r="EF54" s="44">
        <f t="shared" si="755"/>
        <v>0</v>
      </c>
      <c r="EG54" s="44"/>
      <c r="EH54" s="44">
        <f t="shared" si="48"/>
        <v>0</v>
      </c>
      <c r="EI54" s="44">
        <f t="shared" si="115"/>
        <v>0</v>
      </c>
      <c r="EJ54" s="44">
        <f t="shared" si="115"/>
        <v>0</v>
      </c>
      <c r="EK54" s="44"/>
      <c r="EL54" s="44">
        <f t="shared" si="756"/>
        <v>0</v>
      </c>
      <c r="EM54" s="44"/>
      <c r="EN54" s="44">
        <f t="shared" si="757"/>
        <v>0</v>
      </c>
      <c r="EO54" s="44"/>
      <c r="EP54" s="44">
        <f t="shared" si="51"/>
        <v>0</v>
      </c>
      <c r="EQ54" s="44">
        <f t="shared" si="116"/>
        <v>0</v>
      </c>
      <c r="ER54" s="44">
        <f t="shared" si="116"/>
        <v>0</v>
      </c>
      <c r="ES54" s="44">
        <v>1</v>
      </c>
      <c r="ET54" s="44">
        <f t="shared" si="758"/>
        <v>1</v>
      </c>
      <c r="EU54" s="44"/>
      <c r="EV54" s="44">
        <f t="shared" si="759"/>
        <v>0</v>
      </c>
      <c r="EW54" s="44"/>
      <c r="EX54" s="44">
        <f t="shared" si="54"/>
        <v>0</v>
      </c>
      <c r="EY54" s="44">
        <f t="shared" si="117"/>
        <v>1</v>
      </c>
      <c r="EZ54" s="44">
        <f t="shared" si="117"/>
        <v>1</v>
      </c>
      <c r="FA54" s="44"/>
      <c r="FB54" s="44">
        <f t="shared" si="760"/>
        <v>0</v>
      </c>
      <c r="FC54" s="44"/>
      <c r="FD54" s="44">
        <f t="shared" si="761"/>
        <v>0</v>
      </c>
      <c r="FE54" s="44"/>
      <c r="FF54" s="44">
        <f t="shared" si="57"/>
        <v>0</v>
      </c>
      <c r="FG54" s="44">
        <f t="shared" si="118"/>
        <v>0</v>
      </c>
      <c r="FH54" s="44">
        <f t="shared" si="118"/>
        <v>0</v>
      </c>
      <c r="FI54" s="44"/>
      <c r="FJ54" s="44">
        <f t="shared" si="762"/>
        <v>0</v>
      </c>
      <c r="FK54" s="44"/>
      <c r="FL54" s="44">
        <f t="shared" si="763"/>
        <v>0</v>
      </c>
      <c r="FM54" s="44"/>
      <c r="FN54" s="44">
        <f t="shared" si="60"/>
        <v>0</v>
      </c>
      <c r="FO54" s="44">
        <f t="shared" si="119"/>
        <v>0</v>
      </c>
      <c r="FP54" s="44">
        <f t="shared" si="119"/>
        <v>0</v>
      </c>
      <c r="FQ54" s="44">
        <v>1</v>
      </c>
      <c r="FR54" s="44">
        <f t="shared" si="764"/>
        <v>1</v>
      </c>
      <c r="FS54" s="44"/>
      <c r="FT54" s="44">
        <f t="shared" si="765"/>
        <v>0</v>
      </c>
      <c r="FU54" s="44"/>
      <c r="FV54" s="44">
        <f t="shared" si="63"/>
        <v>0</v>
      </c>
      <c r="FW54" s="44">
        <f t="shared" si="120"/>
        <v>1</v>
      </c>
      <c r="FX54" s="44">
        <f t="shared" si="120"/>
        <v>1</v>
      </c>
      <c r="FY54" s="44"/>
      <c r="FZ54" s="44">
        <f t="shared" si="766"/>
        <v>0</v>
      </c>
      <c r="GA54" s="44"/>
      <c r="GB54" s="44">
        <f t="shared" si="767"/>
        <v>0</v>
      </c>
      <c r="GC54" s="44"/>
      <c r="GD54" s="44">
        <f t="shared" si="66"/>
        <v>0</v>
      </c>
      <c r="GE54" s="44">
        <f t="shared" si="121"/>
        <v>0</v>
      </c>
      <c r="GF54" s="44">
        <f t="shared" si="121"/>
        <v>0</v>
      </c>
      <c r="GG54" s="44">
        <v>1</v>
      </c>
      <c r="GH54" s="44">
        <f t="shared" si="768"/>
        <v>1</v>
      </c>
      <c r="GI54" s="44"/>
      <c r="GJ54" s="44">
        <f t="shared" si="769"/>
        <v>0</v>
      </c>
      <c r="GK54" s="44"/>
      <c r="GL54" s="44">
        <f t="shared" si="69"/>
        <v>0</v>
      </c>
      <c r="GM54" s="44">
        <f t="shared" si="122"/>
        <v>1</v>
      </c>
      <c r="GN54" s="44">
        <f t="shared" si="122"/>
        <v>1</v>
      </c>
      <c r="GO54" s="44">
        <v>1</v>
      </c>
      <c r="GP54" s="44">
        <f t="shared" si="770"/>
        <v>1</v>
      </c>
      <c r="GQ54" s="44"/>
      <c r="GR54" s="44">
        <f t="shared" si="771"/>
        <v>0</v>
      </c>
      <c r="GS54" s="44"/>
      <c r="GT54" s="44">
        <f t="shared" si="72"/>
        <v>0</v>
      </c>
      <c r="GU54" s="44">
        <f t="shared" si="123"/>
        <v>1</v>
      </c>
      <c r="GV54" s="44">
        <f t="shared" si="123"/>
        <v>1</v>
      </c>
      <c r="GW54" s="44">
        <v>3</v>
      </c>
      <c r="GX54" s="44">
        <f t="shared" si="772"/>
        <v>3</v>
      </c>
      <c r="GY54" s="44"/>
      <c r="GZ54" s="44">
        <f t="shared" si="773"/>
        <v>0</v>
      </c>
      <c r="HA54" s="44"/>
      <c r="HB54" s="44">
        <f t="shared" si="75"/>
        <v>0</v>
      </c>
      <c r="HC54" s="44">
        <f t="shared" si="124"/>
        <v>3</v>
      </c>
      <c r="HD54" s="44">
        <f t="shared" si="124"/>
        <v>3</v>
      </c>
      <c r="HE54" s="44"/>
      <c r="HF54" s="44">
        <f t="shared" si="774"/>
        <v>0</v>
      </c>
      <c r="HG54" s="44"/>
      <c r="HH54" s="44">
        <f t="shared" si="775"/>
        <v>0</v>
      </c>
      <c r="HI54" s="44"/>
      <c r="HJ54" s="44">
        <f t="shared" si="78"/>
        <v>0</v>
      </c>
      <c r="HK54" s="44">
        <f t="shared" si="125"/>
        <v>0</v>
      </c>
      <c r="HL54" s="44">
        <f t="shared" si="125"/>
        <v>0</v>
      </c>
      <c r="HM54" s="44">
        <v>1</v>
      </c>
      <c r="HN54" s="44">
        <f t="shared" si="776"/>
        <v>1</v>
      </c>
      <c r="HO54" s="44"/>
      <c r="HP54" s="44">
        <f t="shared" si="777"/>
        <v>0</v>
      </c>
      <c r="HQ54" s="44"/>
      <c r="HR54" s="44">
        <f t="shared" si="81"/>
        <v>0</v>
      </c>
      <c r="HS54" s="44">
        <f t="shared" si="126"/>
        <v>1</v>
      </c>
      <c r="HT54" s="44">
        <f t="shared" si="126"/>
        <v>1</v>
      </c>
      <c r="HU54" s="44">
        <v>1</v>
      </c>
      <c r="HV54" s="44">
        <f t="shared" si="778"/>
        <v>1</v>
      </c>
      <c r="HW54" s="44"/>
      <c r="HX54" s="44">
        <f t="shared" si="779"/>
        <v>0</v>
      </c>
      <c r="HY54" s="44"/>
      <c r="HZ54" s="44">
        <f t="shared" si="84"/>
        <v>0</v>
      </c>
      <c r="IA54" s="44">
        <f t="shared" si="127"/>
        <v>1</v>
      </c>
      <c r="IB54" s="44">
        <f t="shared" si="127"/>
        <v>1</v>
      </c>
      <c r="IC54" s="44">
        <v>1</v>
      </c>
      <c r="ID54" s="44">
        <f t="shared" si="780"/>
        <v>1</v>
      </c>
      <c r="IE54" s="44"/>
      <c r="IF54" s="44">
        <f t="shared" si="781"/>
        <v>0</v>
      </c>
      <c r="IG54" s="44"/>
      <c r="IH54" s="44">
        <f t="shared" si="87"/>
        <v>0</v>
      </c>
      <c r="II54" s="44">
        <f t="shared" si="128"/>
        <v>1</v>
      </c>
      <c r="IJ54" s="44">
        <f t="shared" si="128"/>
        <v>1</v>
      </c>
      <c r="IK54" s="44"/>
      <c r="IL54" s="44">
        <f t="shared" si="782"/>
        <v>0</v>
      </c>
      <c r="IM54" s="44"/>
      <c r="IN54" s="44">
        <f t="shared" si="783"/>
        <v>0</v>
      </c>
      <c r="IO54" s="44"/>
      <c r="IP54" s="44">
        <f t="shared" si="90"/>
        <v>0</v>
      </c>
      <c r="IQ54" s="44">
        <f t="shared" si="129"/>
        <v>0</v>
      </c>
      <c r="IR54" s="44">
        <f t="shared" si="129"/>
        <v>0</v>
      </c>
      <c r="IS54" s="44"/>
      <c r="IT54" s="44">
        <f t="shared" si="784"/>
        <v>0</v>
      </c>
      <c r="IU54" s="44"/>
      <c r="IV54" s="44">
        <f t="shared" si="785"/>
        <v>0</v>
      </c>
      <c r="IW54" s="44"/>
      <c r="IX54" s="44">
        <f t="shared" si="93"/>
        <v>0</v>
      </c>
      <c r="IY54" s="44">
        <f t="shared" si="130"/>
        <v>0</v>
      </c>
      <c r="IZ54" s="44">
        <f t="shared" si="130"/>
        <v>0</v>
      </c>
      <c r="JA54" s="44"/>
      <c r="JB54" s="44">
        <f t="shared" si="786"/>
        <v>0</v>
      </c>
      <c r="JC54" s="44"/>
      <c r="JD54" s="44">
        <f t="shared" si="787"/>
        <v>0</v>
      </c>
      <c r="JE54" s="44"/>
      <c r="JF54" s="44">
        <f t="shared" si="788"/>
        <v>0</v>
      </c>
      <c r="JG54" s="44">
        <f t="shared" si="789"/>
        <v>0</v>
      </c>
      <c r="JH54" s="44">
        <f t="shared" si="790"/>
        <v>0</v>
      </c>
      <c r="JI54" s="82">
        <f t="shared" si="791"/>
        <v>15</v>
      </c>
      <c r="JJ54" s="80">
        <f t="shared" si="792"/>
        <v>15</v>
      </c>
      <c r="JK54" s="82">
        <f t="shared" si="793"/>
        <v>0</v>
      </c>
      <c r="JL54" s="80">
        <f t="shared" si="794"/>
        <v>0</v>
      </c>
      <c r="JM54" s="82">
        <f t="shared" si="795"/>
        <v>0</v>
      </c>
      <c r="JN54" s="80">
        <f t="shared" si="796"/>
        <v>0</v>
      </c>
      <c r="JO54" s="82">
        <f t="shared" si="797"/>
        <v>15</v>
      </c>
      <c r="JP54" s="80">
        <f t="shared" si="798"/>
        <v>15</v>
      </c>
      <c r="JQ54" s="84">
        <v>15</v>
      </c>
      <c r="JR54" s="84">
        <v>15</v>
      </c>
      <c r="JS54" s="108">
        <f t="shared" si="138"/>
        <v>0</v>
      </c>
      <c r="JT54" s="108">
        <f t="shared" si="139"/>
        <v>0</v>
      </c>
    </row>
    <row r="55" spans="1:280" ht="22.5" customHeight="1" x14ac:dyDescent="0.25">
      <c r="A55" s="40" t="s">
        <v>21</v>
      </c>
      <c r="B55" s="42" t="s">
        <v>59</v>
      </c>
      <c r="C55" s="36" t="s">
        <v>12</v>
      </c>
      <c r="D55" s="43">
        <v>1</v>
      </c>
      <c r="E55" s="45"/>
      <c r="F55" s="45">
        <f t="shared" si="534"/>
        <v>0</v>
      </c>
      <c r="G55" s="45"/>
      <c r="H55" s="45">
        <f t="shared" si="534"/>
        <v>0</v>
      </c>
      <c r="I55" s="45"/>
      <c r="J55" s="45">
        <f t="shared" si="723"/>
        <v>0</v>
      </c>
      <c r="K55" s="45">
        <f t="shared" si="98"/>
        <v>0</v>
      </c>
      <c r="L55" s="45">
        <f t="shared" si="98"/>
        <v>0</v>
      </c>
      <c r="M55" s="45"/>
      <c r="N55" s="45">
        <f t="shared" si="724"/>
        <v>0</v>
      </c>
      <c r="O55" s="45"/>
      <c r="P55" s="45">
        <f t="shared" si="725"/>
        <v>0</v>
      </c>
      <c r="Q55" s="45"/>
      <c r="R55" s="45">
        <f t="shared" ref="R55:R93" si="799">Q55*$D55</f>
        <v>0</v>
      </c>
      <c r="S55" s="45">
        <f t="shared" si="99"/>
        <v>0</v>
      </c>
      <c r="T55" s="45">
        <f t="shared" si="99"/>
        <v>0</v>
      </c>
      <c r="U55" s="45"/>
      <c r="V55" s="45">
        <f t="shared" si="726"/>
        <v>0</v>
      </c>
      <c r="W55" s="45"/>
      <c r="X55" s="45">
        <f t="shared" si="727"/>
        <v>0</v>
      </c>
      <c r="Y55" s="45"/>
      <c r="Z55" s="45">
        <f t="shared" ref="Z55:Z93" si="800">Y55*$D55</f>
        <v>0</v>
      </c>
      <c r="AA55" s="45">
        <f t="shared" si="100"/>
        <v>0</v>
      </c>
      <c r="AB55" s="45">
        <f t="shared" si="100"/>
        <v>0</v>
      </c>
      <c r="AC55" s="45"/>
      <c r="AD55" s="45">
        <f t="shared" si="728"/>
        <v>0</v>
      </c>
      <c r="AE55" s="45"/>
      <c r="AF55" s="45">
        <f t="shared" si="729"/>
        <v>0</v>
      </c>
      <c r="AG55" s="45"/>
      <c r="AH55" s="45">
        <f t="shared" ref="AH55:AH93" si="801">AG55*$D55</f>
        <v>0</v>
      </c>
      <c r="AI55" s="45">
        <f t="shared" si="101"/>
        <v>0</v>
      </c>
      <c r="AJ55" s="45">
        <f t="shared" si="101"/>
        <v>0</v>
      </c>
      <c r="AK55" s="45"/>
      <c r="AL55" s="45">
        <f t="shared" si="730"/>
        <v>0</v>
      </c>
      <c r="AM55" s="45"/>
      <c r="AN55" s="45">
        <f t="shared" si="731"/>
        <v>0</v>
      </c>
      <c r="AO55" s="45"/>
      <c r="AP55" s="45">
        <f t="shared" ref="AP55:AP93" si="802">AO55*$D55</f>
        <v>0</v>
      </c>
      <c r="AQ55" s="45">
        <f t="shared" si="102"/>
        <v>0</v>
      </c>
      <c r="AR55" s="45">
        <f t="shared" si="102"/>
        <v>0</v>
      </c>
      <c r="AS55" s="45"/>
      <c r="AT55" s="45">
        <f t="shared" si="732"/>
        <v>0</v>
      </c>
      <c r="AU55" s="45"/>
      <c r="AV55" s="45">
        <f t="shared" si="733"/>
        <v>0</v>
      </c>
      <c r="AW55" s="45"/>
      <c r="AX55" s="45">
        <f t="shared" ref="AX55:AX93" si="803">AW55*$D55</f>
        <v>0</v>
      </c>
      <c r="AY55" s="45">
        <f t="shared" si="103"/>
        <v>0</v>
      </c>
      <c r="AZ55" s="45">
        <f t="shared" si="103"/>
        <v>0</v>
      </c>
      <c r="BA55" s="45"/>
      <c r="BB55" s="45">
        <f t="shared" si="734"/>
        <v>0</v>
      </c>
      <c r="BC55" s="45"/>
      <c r="BD55" s="45">
        <f t="shared" si="735"/>
        <v>0</v>
      </c>
      <c r="BE55" s="45"/>
      <c r="BF55" s="45">
        <f t="shared" ref="BF55:BF93" si="804">BE55*$D55</f>
        <v>0</v>
      </c>
      <c r="BG55" s="45">
        <f t="shared" si="104"/>
        <v>0</v>
      </c>
      <c r="BH55" s="45">
        <f t="shared" si="104"/>
        <v>0</v>
      </c>
      <c r="BI55" s="45"/>
      <c r="BJ55" s="45">
        <f t="shared" si="736"/>
        <v>0</v>
      </c>
      <c r="BK55" s="45"/>
      <c r="BL55" s="45">
        <f t="shared" si="737"/>
        <v>0</v>
      </c>
      <c r="BM55" s="45"/>
      <c r="BN55" s="45">
        <f t="shared" ref="BN55:BN93" si="805">BM55*$D55</f>
        <v>0</v>
      </c>
      <c r="BO55" s="45">
        <f t="shared" si="105"/>
        <v>0</v>
      </c>
      <c r="BP55" s="45">
        <f t="shared" si="105"/>
        <v>0</v>
      </c>
      <c r="BQ55" s="45"/>
      <c r="BR55" s="45">
        <f t="shared" si="738"/>
        <v>0</v>
      </c>
      <c r="BS55" s="45"/>
      <c r="BT55" s="45">
        <f t="shared" si="739"/>
        <v>0</v>
      </c>
      <c r="BU55" s="45"/>
      <c r="BV55" s="45">
        <f t="shared" ref="BV55:BV93" si="806">BU55*$D55</f>
        <v>0</v>
      </c>
      <c r="BW55" s="45">
        <f t="shared" si="107"/>
        <v>0</v>
      </c>
      <c r="BX55" s="45">
        <f t="shared" si="107"/>
        <v>0</v>
      </c>
      <c r="BY55" s="45"/>
      <c r="BZ55" s="45">
        <f t="shared" si="740"/>
        <v>0</v>
      </c>
      <c r="CA55" s="45"/>
      <c r="CB55" s="45">
        <f t="shared" si="741"/>
        <v>0</v>
      </c>
      <c r="CC55" s="45"/>
      <c r="CD55" s="45">
        <f t="shared" ref="CD55:CD93" si="807">CC55*$D55</f>
        <v>0</v>
      </c>
      <c r="CE55" s="45">
        <f t="shared" si="108"/>
        <v>0</v>
      </c>
      <c r="CF55" s="45">
        <f t="shared" si="108"/>
        <v>0</v>
      </c>
      <c r="CG55" s="45"/>
      <c r="CH55" s="45">
        <f t="shared" si="742"/>
        <v>0</v>
      </c>
      <c r="CI55" s="45"/>
      <c r="CJ55" s="45">
        <f t="shared" si="743"/>
        <v>0</v>
      </c>
      <c r="CK55" s="45">
        <v>1</v>
      </c>
      <c r="CL55" s="45">
        <f t="shared" ref="CL55:CL93" si="808">CK55*$D55</f>
        <v>1</v>
      </c>
      <c r="CM55" s="45">
        <f t="shared" si="109"/>
        <v>1</v>
      </c>
      <c r="CN55" s="45">
        <f t="shared" si="109"/>
        <v>1</v>
      </c>
      <c r="CO55" s="45"/>
      <c r="CP55" s="45">
        <f t="shared" si="744"/>
        <v>0</v>
      </c>
      <c r="CQ55" s="45"/>
      <c r="CR55" s="45">
        <f t="shared" si="745"/>
        <v>0</v>
      </c>
      <c r="CS55" s="45"/>
      <c r="CT55" s="45">
        <f t="shared" ref="CT55:CT93" si="809">CS55*$D55</f>
        <v>0</v>
      </c>
      <c r="CU55" s="45">
        <f t="shared" si="110"/>
        <v>0</v>
      </c>
      <c r="CV55" s="45">
        <f t="shared" si="110"/>
        <v>0</v>
      </c>
      <c r="CW55" s="45"/>
      <c r="CX55" s="45">
        <f t="shared" si="746"/>
        <v>0</v>
      </c>
      <c r="CY55" s="45"/>
      <c r="CZ55" s="45">
        <f t="shared" si="747"/>
        <v>0</v>
      </c>
      <c r="DA55" s="45"/>
      <c r="DB55" s="45">
        <f t="shared" ref="DB55:DB93" si="810">DA55*$D55</f>
        <v>0</v>
      </c>
      <c r="DC55" s="45">
        <f t="shared" si="111"/>
        <v>0</v>
      </c>
      <c r="DD55" s="45">
        <f t="shared" si="111"/>
        <v>0</v>
      </c>
      <c r="DE55" s="45"/>
      <c r="DF55" s="45">
        <f t="shared" si="748"/>
        <v>0</v>
      </c>
      <c r="DG55" s="45"/>
      <c r="DH55" s="45">
        <f t="shared" si="749"/>
        <v>0</v>
      </c>
      <c r="DI55" s="45"/>
      <c r="DJ55" s="45">
        <f t="shared" ref="DJ55:DJ93" si="811">DI55*$D55</f>
        <v>0</v>
      </c>
      <c r="DK55" s="45">
        <f t="shared" si="112"/>
        <v>0</v>
      </c>
      <c r="DL55" s="45">
        <f t="shared" si="112"/>
        <v>0</v>
      </c>
      <c r="DM55" s="45"/>
      <c r="DN55" s="45">
        <f t="shared" si="750"/>
        <v>0</v>
      </c>
      <c r="DO55" s="45">
        <v>1</v>
      </c>
      <c r="DP55" s="45">
        <f t="shared" si="751"/>
        <v>1</v>
      </c>
      <c r="DQ55" s="45"/>
      <c r="DR55" s="45">
        <f t="shared" ref="DR55:DR93" si="812">DQ55*$D55</f>
        <v>0</v>
      </c>
      <c r="DS55" s="45">
        <f t="shared" si="113"/>
        <v>1</v>
      </c>
      <c r="DT55" s="45">
        <f t="shared" si="113"/>
        <v>1</v>
      </c>
      <c r="DU55" s="45"/>
      <c r="DV55" s="45">
        <f t="shared" si="752"/>
        <v>0</v>
      </c>
      <c r="DW55" s="45"/>
      <c r="DX55" s="45">
        <f t="shared" si="753"/>
        <v>0</v>
      </c>
      <c r="DY55" s="45"/>
      <c r="DZ55" s="45">
        <f t="shared" ref="DZ55:DZ93" si="813">DY55*$D55</f>
        <v>0</v>
      </c>
      <c r="EA55" s="45">
        <f t="shared" si="114"/>
        <v>0</v>
      </c>
      <c r="EB55" s="45">
        <f t="shared" si="114"/>
        <v>0</v>
      </c>
      <c r="EC55" s="45"/>
      <c r="ED55" s="45">
        <f t="shared" si="754"/>
        <v>0</v>
      </c>
      <c r="EE55" s="45"/>
      <c r="EF55" s="45">
        <f t="shared" si="755"/>
        <v>0</v>
      </c>
      <c r="EG55" s="45"/>
      <c r="EH55" s="45">
        <f t="shared" ref="EH55:EH93" si="814">EG55*$D55</f>
        <v>0</v>
      </c>
      <c r="EI55" s="45">
        <f t="shared" si="115"/>
        <v>0</v>
      </c>
      <c r="EJ55" s="45">
        <f t="shared" si="115"/>
        <v>0</v>
      </c>
      <c r="EK55" s="45"/>
      <c r="EL55" s="45">
        <f t="shared" si="756"/>
        <v>0</v>
      </c>
      <c r="EM55" s="45">
        <v>1</v>
      </c>
      <c r="EN55" s="45">
        <f t="shared" si="757"/>
        <v>1</v>
      </c>
      <c r="EO55" s="45"/>
      <c r="EP55" s="45">
        <f t="shared" ref="EP55:EP93" si="815">EO55*$D55</f>
        <v>0</v>
      </c>
      <c r="EQ55" s="45">
        <f t="shared" si="116"/>
        <v>1</v>
      </c>
      <c r="ER55" s="45">
        <f t="shared" si="116"/>
        <v>1</v>
      </c>
      <c r="ES55" s="45"/>
      <c r="ET55" s="45">
        <f t="shared" si="758"/>
        <v>0</v>
      </c>
      <c r="EU55" s="45">
        <v>1</v>
      </c>
      <c r="EV55" s="45">
        <f t="shared" si="759"/>
        <v>1</v>
      </c>
      <c r="EW55" s="45">
        <v>1</v>
      </c>
      <c r="EX55" s="45">
        <f t="shared" ref="EX55:EX93" si="816">EW55*$D55</f>
        <v>1</v>
      </c>
      <c r="EY55" s="45">
        <f t="shared" si="117"/>
        <v>2</v>
      </c>
      <c r="EZ55" s="45">
        <f t="shared" si="117"/>
        <v>2</v>
      </c>
      <c r="FA55" s="45"/>
      <c r="FB55" s="45">
        <f t="shared" si="760"/>
        <v>0</v>
      </c>
      <c r="FC55" s="45"/>
      <c r="FD55" s="45">
        <f t="shared" si="761"/>
        <v>0</v>
      </c>
      <c r="FE55" s="45"/>
      <c r="FF55" s="45">
        <f t="shared" ref="FF55:FF93" si="817">FE55*$D55</f>
        <v>0</v>
      </c>
      <c r="FG55" s="45">
        <f t="shared" si="118"/>
        <v>0</v>
      </c>
      <c r="FH55" s="45">
        <f t="shared" si="118"/>
        <v>0</v>
      </c>
      <c r="FI55" s="45"/>
      <c r="FJ55" s="45">
        <f t="shared" si="762"/>
        <v>0</v>
      </c>
      <c r="FK55" s="45"/>
      <c r="FL55" s="45">
        <f t="shared" si="763"/>
        <v>0</v>
      </c>
      <c r="FM55" s="45"/>
      <c r="FN55" s="45">
        <f t="shared" ref="FN55:FN93" si="818">FM55*$D55</f>
        <v>0</v>
      </c>
      <c r="FO55" s="45">
        <f t="shared" si="119"/>
        <v>0</v>
      </c>
      <c r="FP55" s="45">
        <f t="shared" si="119"/>
        <v>0</v>
      </c>
      <c r="FQ55" s="45"/>
      <c r="FR55" s="45">
        <f t="shared" si="764"/>
        <v>0</v>
      </c>
      <c r="FS55" s="45"/>
      <c r="FT55" s="45">
        <f t="shared" si="765"/>
        <v>0</v>
      </c>
      <c r="FU55" s="45"/>
      <c r="FV55" s="45">
        <f t="shared" ref="FV55:FV93" si="819">FU55*$D55</f>
        <v>0</v>
      </c>
      <c r="FW55" s="45">
        <f t="shared" si="120"/>
        <v>0</v>
      </c>
      <c r="FX55" s="45">
        <f t="shared" si="120"/>
        <v>0</v>
      </c>
      <c r="FY55" s="45"/>
      <c r="FZ55" s="45">
        <f t="shared" si="766"/>
        <v>0</v>
      </c>
      <c r="GA55" s="45"/>
      <c r="GB55" s="45">
        <f t="shared" si="767"/>
        <v>0</v>
      </c>
      <c r="GC55" s="45"/>
      <c r="GD55" s="45">
        <f t="shared" ref="GD55:GD93" si="820">GC55*$D55</f>
        <v>0</v>
      </c>
      <c r="GE55" s="45">
        <f t="shared" si="121"/>
        <v>0</v>
      </c>
      <c r="GF55" s="45">
        <f t="shared" si="121"/>
        <v>0</v>
      </c>
      <c r="GG55" s="45"/>
      <c r="GH55" s="45">
        <f t="shared" si="768"/>
        <v>0</v>
      </c>
      <c r="GI55" s="45">
        <v>1</v>
      </c>
      <c r="GJ55" s="45">
        <f t="shared" si="769"/>
        <v>1</v>
      </c>
      <c r="GK55" s="45"/>
      <c r="GL55" s="45">
        <f t="shared" ref="GL55:GL93" si="821">GK55*$D55</f>
        <v>0</v>
      </c>
      <c r="GM55" s="45">
        <f t="shared" si="122"/>
        <v>1</v>
      </c>
      <c r="GN55" s="45">
        <f t="shared" si="122"/>
        <v>1</v>
      </c>
      <c r="GO55" s="45"/>
      <c r="GP55" s="45">
        <f t="shared" si="770"/>
        <v>0</v>
      </c>
      <c r="GQ55" s="45"/>
      <c r="GR55" s="45">
        <f t="shared" si="771"/>
        <v>0</v>
      </c>
      <c r="GS55" s="45"/>
      <c r="GT55" s="45">
        <f t="shared" ref="GT55:GT93" si="822">GS55*$D55</f>
        <v>0</v>
      </c>
      <c r="GU55" s="45">
        <f t="shared" si="123"/>
        <v>0</v>
      </c>
      <c r="GV55" s="45">
        <f t="shared" si="123"/>
        <v>0</v>
      </c>
      <c r="GW55" s="45"/>
      <c r="GX55" s="45">
        <f t="shared" si="772"/>
        <v>0</v>
      </c>
      <c r="GY55" s="45"/>
      <c r="GZ55" s="45">
        <f t="shared" si="773"/>
        <v>0</v>
      </c>
      <c r="HA55" s="45"/>
      <c r="HB55" s="45">
        <f t="shared" ref="HB55:HB93" si="823">HA55*$D55</f>
        <v>0</v>
      </c>
      <c r="HC55" s="45">
        <f t="shared" si="124"/>
        <v>0</v>
      </c>
      <c r="HD55" s="45">
        <f t="shared" si="124"/>
        <v>0</v>
      </c>
      <c r="HE55" s="45"/>
      <c r="HF55" s="45">
        <f t="shared" si="774"/>
        <v>0</v>
      </c>
      <c r="HG55" s="45"/>
      <c r="HH55" s="45">
        <f t="shared" si="775"/>
        <v>0</v>
      </c>
      <c r="HI55" s="45"/>
      <c r="HJ55" s="45">
        <f t="shared" ref="HJ55:HJ93" si="824">HI55*$D55</f>
        <v>0</v>
      </c>
      <c r="HK55" s="45">
        <f t="shared" si="125"/>
        <v>0</v>
      </c>
      <c r="HL55" s="45">
        <f t="shared" si="125"/>
        <v>0</v>
      </c>
      <c r="HM55" s="45"/>
      <c r="HN55" s="45">
        <f t="shared" si="776"/>
        <v>0</v>
      </c>
      <c r="HO55" s="45">
        <v>1</v>
      </c>
      <c r="HP55" s="45">
        <f t="shared" si="777"/>
        <v>1</v>
      </c>
      <c r="HQ55" s="45"/>
      <c r="HR55" s="45">
        <f t="shared" ref="HR55:HR93" si="825">HQ55*$D55</f>
        <v>0</v>
      </c>
      <c r="HS55" s="45">
        <f t="shared" si="126"/>
        <v>1</v>
      </c>
      <c r="HT55" s="45">
        <f t="shared" si="126"/>
        <v>1</v>
      </c>
      <c r="HU55" s="45"/>
      <c r="HV55" s="45">
        <f t="shared" si="778"/>
        <v>0</v>
      </c>
      <c r="HW55" s="45"/>
      <c r="HX55" s="45">
        <f t="shared" si="779"/>
        <v>0</v>
      </c>
      <c r="HY55" s="45">
        <v>1</v>
      </c>
      <c r="HZ55" s="45">
        <f t="shared" ref="HZ55:HZ93" si="826">HY55*$D55</f>
        <v>1</v>
      </c>
      <c r="IA55" s="45">
        <f t="shared" si="127"/>
        <v>1</v>
      </c>
      <c r="IB55" s="45">
        <f t="shared" si="127"/>
        <v>1</v>
      </c>
      <c r="IC55" s="45"/>
      <c r="ID55" s="45">
        <f t="shared" si="780"/>
        <v>0</v>
      </c>
      <c r="IE55" s="45">
        <v>1</v>
      </c>
      <c r="IF55" s="45">
        <f t="shared" si="781"/>
        <v>1</v>
      </c>
      <c r="IG55" s="45">
        <v>1</v>
      </c>
      <c r="IH55" s="45">
        <f t="shared" ref="IH55:IH93" si="827">IG55*$D55</f>
        <v>1</v>
      </c>
      <c r="II55" s="45">
        <f t="shared" si="128"/>
        <v>2</v>
      </c>
      <c r="IJ55" s="45">
        <f t="shared" si="128"/>
        <v>2</v>
      </c>
      <c r="IK55" s="45"/>
      <c r="IL55" s="45">
        <f t="shared" si="782"/>
        <v>0</v>
      </c>
      <c r="IM55" s="45"/>
      <c r="IN55" s="45">
        <f t="shared" si="783"/>
        <v>0</v>
      </c>
      <c r="IO55" s="45"/>
      <c r="IP55" s="45">
        <f t="shared" ref="IP55:IP93" si="828">IO55*$D55</f>
        <v>0</v>
      </c>
      <c r="IQ55" s="45">
        <f t="shared" si="129"/>
        <v>0</v>
      </c>
      <c r="IR55" s="45">
        <f t="shared" si="129"/>
        <v>0</v>
      </c>
      <c r="IS55" s="45"/>
      <c r="IT55" s="45">
        <f t="shared" si="784"/>
        <v>0</v>
      </c>
      <c r="IU55" s="45"/>
      <c r="IV55" s="45">
        <f t="shared" si="785"/>
        <v>0</v>
      </c>
      <c r="IW55" s="45"/>
      <c r="IX55" s="45">
        <f t="shared" ref="IX55:IX93" si="829">IW55*$D55</f>
        <v>0</v>
      </c>
      <c r="IY55" s="45">
        <f t="shared" si="130"/>
        <v>0</v>
      </c>
      <c r="IZ55" s="45">
        <f t="shared" si="130"/>
        <v>0</v>
      </c>
      <c r="JA55" s="45"/>
      <c r="JB55" s="45">
        <f t="shared" si="786"/>
        <v>0</v>
      </c>
      <c r="JC55" s="45"/>
      <c r="JD55" s="45">
        <f t="shared" si="787"/>
        <v>0</v>
      </c>
      <c r="JE55" s="45"/>
      <c r="JF55" s="45">
        <f t="shared" si="788"/>
        <v>0</v>
      </c>
      <c r="JG55" s="45">
        <f t="shared" si="789"/>
        <v>0</v>
      </c>
      <c r="JH55" s="45">
        <f t="shared" si="790"/>
        <v>0</v>
      </c>
      <c r="JI55" s="82">
        <f t="shared" si="791"/>
        <v>0</v>
      </c>
      <c r="JJ55" s="80">
        <f t="shared" si="792"/>
        <v>0</v>
      </c>
      <c r="JK55" s="82">
        <f t="shared" si="793"/>
        <v>6</v>
      </c>
      <c r="JL55" s="80">
        <f t="shared" si="794"/>
        <v>6</v>
      </c>
      <c r="JM55" s="82">
        <f t="shared" si="795"/>
        <v>4</v>
      </c>
      <c r="JN55" s="80">
        <f t="shared" si="796"/>
        <v>4</v>
      </c>
      <c r="JO55" s="82">
        <f t="shared" si="797"/>
        <v>10</v>
      </c>
      <c r="JP55" s="80">
        <f t="shared" si="798"/>
        <v>10</v>
      </c>
      <c r="JQ55" s="84">
        <v>10</v>
      </c>
      <c r="JR55" s="84">
        <v>10</v>
      </c>
      <c r="JS55" s="108">
        <f t="shared" si="138"/>
        <v>0</v>
      </c>
      <c r="JT55" s="108">
        <f t="shared" si="139"/>
        <v>0</v>
      </c>
    </row>
    <row r="56" spans="1:280" s="68" customFormat="1" ht="36" customHeight="1" x14ac:dyDescent="0.25">
      <c r="A56" s="63" t="s">
        <v>13</v>
      </c>
      <c r="B56" s="65" t="s">
        <v>60</v>
      </c>
      <c r="C56" s="66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0"/>
      <c r="IZ56" s="70"/>
      <c r="JA56" s="70"/>
      <c r="JB56" s="70"/>
      <c r="JC56" s="70"/>
      <c r="JD56" s="70"/>
      <c r="JE56" s="70"/>
      <c r="JF56" s="70"/>
      <c r="JG56" s="70"/>
      <c r="JH56" s="70"/>
      <c r="JI56" s="83"/>
      <c r="JJ56" s="81"/>
      <c r="JK56" s="83"/>
      <c r="JL56" s="81"/>
      <c r="JM56" s="83"/>
      <c r="JN56" s="81"/>
      <c r="JO56" s="83"/>
      <c r="JP56" s="81"/>
      <c r="JQ56" s="89"/>
      <c r="JR56" s="89"/>
      <c r="JS56" s="108"/>
      <c r="JT56" s="108"/>
    </row>
    <row r="57" spans="1:280" s="68" customFormat="1" ht="48.75" customHeight="1" x14ac:dyDescent="0.25">
      <c r="A57" s="64" t="s">
        <v>61</v>
      </c>
      <c r="B57" s="71" t="s">
        <v>62</v>
      </c>
      <c r="C57" s="66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  <c r="IW57" s="70"/>
      <c r="IX57" s="70"/>
      <c r="IY57" s="70"/>
      <c r="IZ57" s="70"/>
      <c r="JA57" s="70"/>
      <c r="JB57" s="70"/>
      <c r="JC57" s="70"/>
      <c r="JD57" s="70"/>
      <c r="JE57" s="70"/>
      <c r="JF57" s="70"/>
      <c r="JG57" s="70"/>
      <c r="JH57" s="70"/>
      <c r="JI57" s="83"/>
      <c r="JJ57" s="81"/>
      <c r="JK57" s="83"/>
      <c r="JL57" s="81"/>
      <c r="JM57" s="83"/>
      <c r="JN57" s="81"/>
      <c r="JO57" s="83"/>
      <c r="JP57" s="81"/>
      <c r="JQ57" s="89"/>
      <c r="JR57" s="89"/>
      <c r="JS57" s="108"/>
      <c r="JT57" s="108"/>
    </row>
    <row r="58" spans="1:280" ht="22.5" customHeight="1" x14ac:dyDescent="0.25">
      <c r="A58" s="46" t="s">
        <v>18</v>
      </c>
      <c r="B58" s="42" t="s">
        <v>57</v>
      </c>
      <c r="C58" s="36" t="s">
        <v>12</v>
      </c>
      <c r="D58" s="43">
        <v>0.12</v>
      </c>
      <c r="E58" s="44"/>
      <c r="F58" s="44">
        <f t="shared" ref="F58:H73" si="830">E58*$D58</f>
        <v>0</v>
      </c>
      <c r="G58" s="44"/>
      <c r="H58" s="44">
        <f t="shared" si="830"/>
        <v>0</v>
      </c>
      <c r="I58" s="44"/>
      <c r="J58" s="44">
        <f t="shared" ref="J58:J60" si="831">I58*$D58</f>
        <v>0</v>
      </c>
      <c r="K58" s="44">
        <f t="shared" ref="K58:L93" si="832">I58+G58+E58</f>
        <v>0</v>
      </c>
      <c r="L58" s="44">
        <f t="shared" si="832"/>
        <v>0</v>
      </c>
      <c r="M58" s="44">
        <v>2</v>
      </c>
      <c r="N58" s="44">
        <f t="shared" ref="N58:N60" si="833">M58*$D58</f>
        <v>0.24</v>
      </c>
      <c r="O58" s="44"/>
      <c r="P58" s="44">
        <f t="shared" ref="P58:P60" si="834">O58*$D58</f>
        <v>0</v>
      </c>
      <c r="Q58" s="44"/>
      <c r="R58" s="44">
        <f t="shared" si="799"/>
        <v>0</v>
      </c>
      <c r="S58" s="44">
        <f t="shared" ref="S58:T93" si="835">Q58+O58+M58</f>
        <v>2</v>
      </c>
      <c r="T58" s="44">
        <f t="shared" si="835"/>
        <v>0.24</v>
      </c>
      <c r="U58" s="44"/>
      <c r="V58" s="44">
        <f t="shared" ref="V58:V60" si="836">U58*$D58</f>
        <v>0</v>
      </c>
      <c r="W58" s="44"/>
      <c r="X58" s="44">
        <f t="shared" ref="X58:X60" si="837">W58*$D58</f>
        <v>0</v>
      </c>
      <c r="Y58" s="44"/>
      <c r="Z58" s="44">
        <f t="shared" si="800"/>
        <v>0</v>
      </c>
      <c r="AA58" s="44">
        <f t="shared" ref="AA58:AB93" si="838">Y58+W58+U58</f>
        <v>0</v>
      </c>
      <c r="AB58" s="44">
        <f t="shared" si="838"/>
        <v>0</v>
      </c>
      <c r="AC58" s="44"/>
      <c r="AD58" s="44">
        <f t="shared" ref="AD58:AD60" si="839">AC58*$D58</f>
        <v>0</v>
      </c>
      <c r="AE58" s="44"/>
      <c r="AF58" s="44">
        <f t="shared" ref="AF58:AF60" si="840">AE58*$D58</f>
        <v>0</v>
      </c>
      <c r="AG58" s="44"/>
      <c r="AH58" s="44">
        <f t="shared" si="801"/>
        <v>0</v>
      </c>
      <c r="AI58" s="44">
        <f t="shared" ref="AI58:AJ93" si="841">AG58+AE58+AC58</f>
        <v>0</v>
      </c>
      <c r="AJ58" s="44">
        <f t="shared" si="841"/>
        <v>0</v>
      </c>
      <c r="AK58" s="44">
        <v>1</v>
      </c>
      <c r="AL58" s="44">
        <f t="shared" ref="AL58:AL60" si="842">AK58*$D58</f>
        <v>0.12</v>
      </c>
      <c r="AM58" s="44"/>
      <c r="AN58" s="44">
        <f t="shared" ref="AN58:AN60" si="843">AM58*$D58</f>
        <v>0</v>
      </c>
      <c r="AO58" s="44"/>
      <c r="AP58" s="44">
        <f t="shared" si="802"/>
        <v>0</v>
      </c>
      <c r="AQ58" s="44">
        <f t="shared" ref="AQ58:AR93" si="844">AO58+AM58+AK58</f>
        <v>1</v>
      </c>
      <c r="AR58" s="44">
        <f t="shared" si="844"/>
        <v>0.12</v>
      </c>
      <c r="AS58" s="44"/>
      <c r="AT58" s="44">
        <f t="shared" ref="AT58:AT60" si="845">AS58*$D58</f>
        <v>0</v>
      </c>
      <c r="AU58" s="44"/>
      <c r="AV58" s="44">
        <f t="shared" ref="AV58:AV60" si="846">AU58*$D58</f>
        <v>0</v>
      </c>
      <c r="AW58" s="44"/>
      <c r="AX58" s="44">
        <f t="shared" si="803"/>
        <v>0</v>
      </c>
      <c r="AY58" s="44">
        <f t="shared" ref="AY58:AZ93" si="847">AW58+AU58+AS58</f>
        <v>0</v>
      </c>
      <c r="AZ58" s="44">
        <f t="shared" si="847"/>
        <v>0</v>
      </c>
      <c r="BA58" s="44"/>
      <c r="BB58" s="44">
        <f t="shared" ref="BB58:BB60" si="848">BA58*$D58</f>
        <v>0</v>
      </c>
      <c r="BC58" s="44"/>
      <c r="BD58" s="44">
        <f t="shared" ref="BD58:BD60" si="849">BC58*$D58</f>
        <v>0</v>
      </c>
      <c r="BE58" s="44"/>
      <c r="BF58" s="44">
        <f t="shared" si="804"/>
        <v>0</v>
      </c>
      <c r="BG58" s="44">
        <f t="shared" ref="BG58:BH93" si="850">BE58+BC58+BA58</f>
        <v>0</v>
      </c>
      <c r="BH58" s="44">
        <f t="shared" si="850"/>
        <v>0</v>
      </c>
      <c r="BI58" s="44"/>
      <c r="BJ58" s="44">
        <f t="shared" ref="BJ58:BJ60" si="851">BI58*$D58</f>
        <v>0</v>
      </c>
      <c r="BK58" s="44"/>
      <c r="BL58" s="44">
        <f t="shared" ref="BL58:BL60" si="852">BK58*$D58</f>
        <v>0</v>
      </c>
      <c r="BM58" s="44"/>
      <c r="BN58" s="44">
        <f t="shared" si="805"/>
        <v>0</v>
      </c>
      <c r="BO58" s="44">
        <f t="shared" ref="BO58:BP93" si="853">BM58+BK58+BI58</f>
        <v>0</v>
      </c>
      <c r="BP58" s="44">
        <f t="shared" si="853"/>
        <v>0</v>
      </c>
      <c r="BQ58" s="44"/>
      <c r="BR58" s="44">
        <f t="shared" ref="BR58:BR60" si="854">BQ58*$D58</f>
        <v>0</v>
      </c>
      <c r="BS58" s="44"/>
      <c r="BT58" s="44">
        <f t="shared" ref="BT58:BT60" si="855">BS58*$D58</f>
        <v>0</v>
      </c>
      <c r="BU58" s="44"/>
      <c r="BV58" s="44">
        <f t="shared" si="806"/>
        <v>0</v>
      </c>
      <c r="BW58" s="44">
        <f t="shared" ref="BW58:BX93" si="856">BU58+BS58+BQ58</f>
        <v>0</v>
      </c>
      <c r="BX58" s="44">
        <f t="shared" si="856"/>
        <v>0</v>
      </c>
      <c r="BY58" s="44"/>
      <c r="BZ58" s="44">
        <f t="shared" ref="BZ58:BZ60" si="857">BY58*$D58</f>
        <v>0</v>
      </c>
      <c r="CA58" s="44"/>
      <c r="CB58" s="44">
        <f t="shared" ref="CB58:CB60" si="858">CA58*$D58</f>
        <v>0</v>
      </c>
      <c r="CC58" s="44"/>
      <c r="CD58" s="44">
        <f t="shared" si="807"/>
        <v>0</v>
      </c>
      <c r="CE58" s="44">
        <f t="shared" ref="CE58:CF93" si="859">CC58+CA58+BY58</f>
        <v>0</v>
      </c>
      <c r="CF58" s="44">
        <f t="shared" si="859"/>
        <v>0</v>
      </c>
      <c r="CG58" s="44"/>
      <c r="CH58" s="44">
        <f t="shared" ref="CH58:CH60" si="860">CG58*$D58</f>
        <v>0</v>
      </c>
      <c r="CI58" s="44"/>
      <c r="CJ58" s="44">
        <f t="shared" ref="CJ58:CJ60" si="861">CI58*$D58</f>
        <v>0</v>
      </c>
      <c r="CK58" s="44"/>
      <c r="CL58" s="44">
        <f t="shared" si="808"/>
        <v>0</v>
      </c>
      <c r="CM58" s="44">
        <f t="shared" ref="CM58:CN93" si="862">CK58+CI58+CG58</f>
        <v>0</v>
      </c>
      <c r="CN58" s="44">
        <f t="shared" si="862"/>
        <v>0</v>
      </c>
      <c r="CO58" s="44"/>
      <c r="CP58" s="44">
        <f t="shared" ref="CP58:CP60" si="863">CO58*$D58</f>
        <v>0</v>
      </c>
      <c r="CQ58" s="44"/>
      <c r="CR58" s="44">
        <f t="shared" ref="CR58:CR60" si="864">CQ58*$D58</f>
        <v>0</v>
      </c>
      <c r="CS58" s="44"/>
      <c r="CT58" s="44">
        <f t="shared" si="809"/>
        <v>0</v>
      </c>
      <c r="CU58" s="44">
        <f t="shared" ref="CU58:CV93" si="865">CS58+CQ58+CO58</f>
        <v>0</v>
      </c>
      <c r="CV58" s="44">
        <f t="shared" si="865"/>
        <v>0</v>
      </c>
      <c r="CW58" s="44"/>
      <c r="CX58" s="44">
        <f t="shared" ref="CX58:CX60" si="866">CW58*$D58</f>
        <v>0</v>
      </c>
      <c r="CY58" s="44"/>
      <c r="CZ58" s="44">
        <f t="shared" ref="CZ58:CZ60" si="867">CY58*$D58</f>
        <v>0</v>
      </c>
      <c r="DA58" s="44"/>
      <c r="DB58" s="44">
        <f t="shared" si="810"/>
        <v>0</v>
      </c>
      <c r="DC58" s="44">
        <f t="shared" ref="DC58:DD93" si="868">DA58+CY58+CW58</f>
        <v>0</v>
      </c>
      <c r="DD58" s="44">
        <f t="shared" si="868"/>
        <v>0</v>
      </c>
      <c r="DE58" s="44"/>
      <c r="DF58" s="44">
        <f t="shared" ref="DF58:DF60" si="869">DE58*$D58</f>
        <v>0</v>
      </c>
      <c r="DG58" s="44"/>
      <c r="DH58" s="44">
        <f t="shared" ref="DH58:DH60" si="870">DG58*$D58</f>
        <v>0</v>
      </c>
      <c r="DI58" s="44"/>
      <c r="DJ58" s="44">
        <f t="shared" si="811"/>
        <v>0</v>
      </c>
      <c r="DK58" s="44">
        <f t="shared" ref="DK58:DL93" si="871">DI58+DG58+DE58</f>
        <v>0</v>
      </c>
      <c r="DL58" s="44">
        <f t="shared" si="871"/>
        <v>0</v>
      </c>
      <c r="DM58" s="44">
        <v>1</v>
      </c>
      <c r="DN58" s="44">
        <f t="shared" ref="DN58:DN60" si="872">DM58*$D58</f>
        <v>0.12</v>
      </c>
      <c r="DO58" s="44"/>
      <c r="DP58" s="44">
        <f t="shared" ref="DP58:DP60" si="873">DO58*$D58</f>
        <v>0</v>
      </c>
      <c r="DQ58" s="44"/>
      <c r="DR58" s="44">
        <f t="shared" si="812"/>
        <v>0</v>
      </c>
      <c r="DS58" s="44">
        <f t="shared" ref="DS58:DT93" si="874">DQ58+DO58+DM58</f>
        <v>1</v>
      </c>
      <c r="DT58" s="44">
        <f t="shared" si="874"/>
        <v>0.12</v>
      </c>
      <c r="DU58" s="44"/>
      <c r="DV58" s="44">
        <f t="shared" ref="DV58:DV60" si="875">DU58*$D58</f>
        <v>0</v>
      </c>
      <c r="DW58" s="44"/>
      <c r="DX58" s="44">
        <f t="shared" ref="DX58:DX60" si="876">DW58*$D58</f>
        <v>0</v>
      </c>
      <c r="DY58" s="44"/>
      <c r="DZ58" s="44">
        <f t="shared" si="813"/>
        <v>0</v>
      </c>
      <c r="EA58" s="44">
        <f t="shared" ref="EA58:EB93" si="877">DY58+DW58+DU58</f>
        <v>0</v>
      </c>
      <c r="EB58" s="44">
        <f t="shared" si="877"/>
        <v>0</v>
      </c>
      <c r="EC58" s="44">
        <v>1</v>
      </c>
      <c r="ED58" s="44">
        <f t="shared" ref="ED58:ED60" si="878">EC58*$D58</f>
        <v>0.12</v>
      </c>
      <c r="EE58" s="44"/>
      <c r="EF58" s="44">
        <f t="shared" ref="EF58:EF60" si="879">EE58*$D58</f>
        <v>0</v>
      </c>
      <c r="EG58" s="44"/>
      <c r="EH58" s="44">
        <f t="shared" si="814"/>
        <v>0</v>
      </c>
      <c r="EI58" s="44">
        <f t="shared" ref="EI58:EJ93" si="880">EG58+EE58+EC58</f>
        <v>1</v>
      </c>
      <c r="EJ58" s="44">
        <f t="shared" si="880"/>
        <v>0.12</v>
      </c>
      <c r="EK58" s="44">
        <v>2</v>
      </c>
      <c r="EL58" s="44">
        <f t="shared" ref="EL58:EL60" si="881">EK58*$D58</f>
        <v>0.24</v>
      </c>
      <c r="EM58" s="44"/>
      <c r="EN58" s="44">
        <f t="shared" ref="EN58:EN60" si="882">EM58*$D58</f>
        <v>0</v>
      </c>
      <c r="EO58" s="44"/>
      <c r="EP58" s="44">
        <f t="shared" si="815"/>
        <v>0</v>
      </c>
      <c r="EQ58" s="44">
        <f t="shared" ref="EQ58:ER93" si="883">EO58+EM58+EK58</f>
        <v>2</v>
      </c>
      <c r="ER58" s="44">
        <f t="shared" si="883"/>
        <v>0.24</v>
      </c>
      <c r="ES58" s="44">
        <v>3</v>
      </c>
      <c r="ET58" s="44">
        <f t="shared" ref="ET58:ET60" si="884">ES58*$D58</f>
        <v>0.36</v>
      </c>
      <c r="EU58" s="44"/>
      <c r="EV58" s="44">
        <f t="shared" ref="EV58:EV60" si="885">EU58*$D58</f>
        <v>0</v>
      </c>
      <c r="EW58" s="44"/>
      <c r="EX58" s="44">
        <f t="shared" si="816"/>
        <v>0</v>
      </c>
      <c r="EY58" s="44">
        <f t="shared" ref="EY58:EZ93" si="886">EW58+EU58+ES58</f>
        <v>3</v>
      </c>
      <c r="EZ58" s="78">
        <f t="shared" si="886"/>
        <v>0.36</v>
      </c>
      <c r="FA58" s="44"/>
      <c r="FB58" s="44">
        <f t="shared" ref="FB58:FB60" si="887">FA58*$D58</f>
        <v>0</v>
      </c>
      <c r="FC58" s="44"/>
      <c r="FD58" s="44">
        <f t="shared" ref="FD58:FD60" si="888">FC58*$D58</f>
        <v>0</v>
      </c>
      <c r="FE58" s="44"/>
      <c r="FF58" s="44">
        <f t="shared" si="817"/>
        <v>0</v>
      </c>
      <c r="FG58" s="44">
        <f t="shared" ref="FG58:FH93" si="889">FE58+FC58+FA58</f>
        <v>0</v>
      </c>
      <c r="FH58" s="44">
        <f t="shared" si="889"/>
        <v>0</v>
      </c>
      <c r="FI58" s="44"/>
      <c r="FJ58" s="44">
        <f t="shared" ref="FJ58:FJ60" si="890">FI58*$D58</f>
        <v>0</v>
      </c>
      <c r="FK58" s="44"/>
      <c r="FL58" s="44">
        <f t="shared" ref="FL58:FL60" si="891">FK58*$D58</f>
        <v>0</v>
      </c>
      <c r="FM58" s="44"/>
      <c r="FN58" s="44">
        <f t="shared" si="818"/>
        <v>0</v>
      </c>
      <c r="FO58" s="44">
        <f t="shared" ref="FO58:FP93" si="892">FM58+FK58+FI58</f>
        <v>0</v>
      </c>
      <c r="FP58" s="44">
        <f t="shared" si="892"/>
        <v>0</v>
      </c>
      <c r="FQ58" s="44"/>
      <c r="FR58" s="44">
        <f t="shared" ref="FR58:FR60" si="893">FQ58*$D58</f>
        <v>0</v>
      </c>
      <c r="FS58" s="44"/>
      <c r="FT58" s="44">
        <f t="shared" ref="FT58:FT60" si="894">FS58*$D58</f>
        <v>0</v>
      </c>
      <c r="FU58" s="44"/>
      <c r="FV58" s="44">
        <f t="shared" si="819"/>
        <v>0</v>
      </c>
      <c r="FW58" s="44">
        <f t="shared" ref="FW58:FX93" si="895">FU58+FS58+FQ58</f>
        <v>0</v>
      </c>
      <c r="FX58" s="44">
        <f t="shared" si="895"/>
        <v>0</v>
      </c>
      <c r="FY58" s="44"/>
      <c r="FZ58" s="44">
        <f t="shared" ref="FZ58:FZ60" si="896">FY58*$D58</f>
        <v>0</v>
      </c>
      <c r="GA58" s="44"/>
      <c r="GB58" s="44">
        <f t="shared" ref="GB58:GB60" si="897">GA58*$D58</f>
        <v>0</v>
      </c>
      <c r="GC58" s="44"/>
      <c r="GD58" s="44">
        <f t="shared" si="820"/>
        <v>0</v>
      </c>
      <c r="GE58" s="44">
        <f t="shared" ref="GE58:GF93" si="898">GC58+GA58+FY58</f>
        <v>0</v>
      </c>
      <c r="GF58" s="44">
        <f t="shared" si="898"/>
        <v>0</v>
      </c>
      <c r="GG58" s="44">
        <v>1</v>
      </c>
      <c r="GH58" s="128">
        <f>GG58*$D58</f>
        <v>0.12</v>
      </c>
      <c r="GI58" s="44"/>
      <c r="GJ58" s="44">
        <f t="shared" ref="GJ58:GJ60" si="899">GI58*$D58</f>
        <v>0</v>
      </c>
      <c r="GK58" s="44"/>
      <c r="GL58" s="44">
        <f t="shared" si="821"/>
        <v>0</v>
      </c>
      <c r="GM58" s="44">
        <f t="shared" ref="GM58:GN93" si="900">GK58+GI58+GG58</f>
        <v>1</v>
      </c>
      <c r="GN58" s="44">
        <f t="shared" si="900"/>
        <v>0.12</v>
      </c>
      <c r="GO58" s="44">
        <v>1</v>
      </c>
      <c r="GP58" s="44">
        <f t="shared" ref="GP58:GP60" si="901">GO58*$D58</f>
        <v>0.12</v>
      </c>
      <c r="GQ58" s="44"/>
      <c r="GR58" s="44">
        <f t="shared" ref="GR58:GR60" si="902">GQ58*$D58</f>
        <v>0</v>
      </c>
      <c r="GS58" s="44"/>
      <c r="GT58" s="44">
        <f t="shared" si="822"/>
        <v>0</v>
      </c>
      <c r="GU58" s="44">
        <f t="shared" ref="GU58:GV93" si="903">GS58+GQ58+GO58</f>
        <v>1</v>
      </c>
      <c r="GV58" s="44">
        <f t="shared" si="903"/>
        <v>0.12</v>
      </c>
      <c r="GW58" s="44">
        <v>1</v>
      </c>
      <c r="GX58" s="44">
        <f t="shared" ref="GX58:GX60" si="904">GW58*$D58</f>
        <v>0.12</v>
      </c>
      <c r="GY58" s="44"/>
      <c r="GZ58" s="44">
        <f t="shared" ref="GZ58:GZ60" si="905">GY58*$D58</f>
        <v>0</v>
      </c>
      <c r="HA58" s="44"/>
      <c r="HB58" s="44">
        <f t="shared" si="823"/>
        <v>0</v>
      </c>
      <c r="HC58" s="44">
        <f t="shared" ref="HC58:HD93" si="906">HA58+GY58+GW58</f>
        <v>1</v>
      </c>
      <c r="HD58" s="44">
        <f t="shared" si="906"/>
        <v>0.12</v>
      </c>
      <c r="HE58" s="44">
        <v>1</v>
      </c>
      <c r="HF58" s="44">
        <f t="shared" ref="HF58:HF60" si="907">HE58*$D58</f>
        <v>0.12</v>
      </c>
      <c r="HG58" s="44"/>
      <c r="HH58" s="44">
        <f t="shared" ref="HH58:HH60" si="908">HG58*$D58</f>
        <v>0</v>
      </c>
      <c r="HI58" s="44"/>
      <c r="HJ58" s="44">
        <f t="shared" si="824"/>
        <v>0</v>
      </c>
      <c r="HK58" s="44">
        <f t="shared" ref="HK58:HL93" si="909">HI58+HG58+HE58</f>
        <v>1</v>
      </c>
      <c r="HL58" s="44">
        <f t="shared" si="909"/>
        <v>0.12</v>
      </c>
      <c r="HM58" s="44">
        <v>1</v>
      </c>
      <c r="HN58" s="44">
        <f t="shared" ref="HN58:HN60" si="910">HM58*$D58</f>
        <v>0.12</v>
      </c>
      <c r="HO58" s="44"/>
      <c r="HP58" s="44">
        <f t="shared" ref="HP58:HP60" si="911">HO58*$D58</f>
        <v>0</v>
      </c>
      <c r="HQ58" s="44"/>
      <c r="HR58" s="44">
        <f t="shared" si="825"/>
        <v>0</v>
      </c>
      <c r="HS58" s="44">
        <f t="shared" ref="HS58:HT93" si="912">HQ58+HO58+HM58</f>
        <v>1</v>
      </c>
      <c r="HT58" s="44">
        <f t="shared" si="912"/>
        <v>0.12</v>
      </c>
      <c r="HU58" s="44">
        <v>3</v>
      </c>
      <c r="HV58" s="44">
        <f t="shared" ref="HV58:HV60" si="913">HU58*$D58</f>
        <v>0.36</v>
      </c>
      <c r="HW58" s="44"/>
      <c r="HX58" s="44">
        <f t="shared" ref="HX58:HX60" si="914">HW58*$D58</f>
        <v>0</v>
      </c>
      <c r="HY58" s="44"/>
      <c r="HZ58" s="44">
        <f t="shared" si="826"/>
        <v>0</v>
      </c>
      <c r="IA58" s="44">
        <f t="shared" ref="IA58:IB93" si="915">HY58+HW58+HU58</f>
        <v>3</v>
      </c>
      <c r="IB58" s="44">
        <f t="shared" si="915"/>
        <v>0.36</v>
      </c>
      <c r="IC58" s="44">
        <v>1</v>
      </c>
      <c r="ID58" s="44">
        <f t="shared" ref="ID58:ID60" si="916">IC58*$D58</f>
        <v>0.12</v>
      </c>
      <c r="IE58" s="44"/>
      <c r="IF58" s="44">
        <f t="shared" ref="IF58:IF60" si="917">IE58*$D58</f>
        <v>0</v>
      </c>
      <c r="IG58" s="44"/>
      <c r="IH58" s="44">
        <f t="shared" si="827"/>
        <v>0</v>
      </c>
      <c r="II58" s="44">
        <f t="shared" ref="II58:IJ93" si="918">IG58+IE58+IC58</f>
        <v>1</v>
      </c>
      <c r="IJ58" s="44">
        <f t="shared" si="918"/>
        <v>0.12</v>
      </c>
      <c r="IK58" s="44"/>
      <c r="IL58" s="44">
        <f t="shared" ref="IL58:IL60" si="919">IK58*$D58</f>
        <v>0</v>
      </c>
      <c r="IM58" s="44"/>
      <c r="IN58" s="44">
        <f t="shared" ref="IN58:IN60" si="920">IM58*$D58</f>
        <v>0</v>
      </c>
      <c r="IO58" s="44"/>
      <c r="IP58" s="44">
        <f t="shared" si="828"/>
        <v>0</v>
      </c>
      <c r="IQ58" s="44">
        <f t="shared" ref="IQ58:IR93" si="921">IO58+IM58+IK58</f>
        <v>0</v>
      </c>
      <c r="IR58" s="44">
        <f t="shared" si="921"/>
        <v>0</v>
      </c>
      <c r="IS58" s="44">
        <v>1</v>
      </c>
      <c r="IT58" s="44">
        <f t="shared" ref="IT58:IT60" si="922">IS58*$D58</f>
        <v>0.12</v>
      </c>
      <c r="IU58" s="44"/>
      <c r="IV58" s="44">
        <f t="shared" ref="IV58:IV60" si="923">IU58*$D58</f>
        <v>0</v>
      </c>
      <c r="IW58" s="44"/>
      <c r="IX58" s="44">
        <f t="shared" si="829"/>
        <v>0</v>
      </c>
      <c r="IY58" s="44">
        <f t="shared" ref="IY58:IZ93" si="924">IW58+IU58+IS58</f>
        <v>1</v>
      </c>
      <c r="IZ58" s="44">
        <f t="shared" si="924"/>
        <v>0.12</v>
      </c>
      <c r="JA58" s="44"/>
      <c r="JB58" s="44">
        <f t="shared" ref="JB58:JB60" si="925">JA58*$D58</f>
        <v>0</v>
      </c>
      <c r="JC58" s="44"/>
      <c r="JD58" s="44">
        <f t="shared" ref="JD58:JD60" si="926">JC58*$D58</f>
        <v>0</v>
      </c>
      <c r="JE58" s="44"/>
      <c r="JF58" s="44">
        <f t="shared" ref="JF58:JF60" si="927">JE58*$D58</f>
        <v>0</v>
      </c>
      <c r="JG58" s="44">
        <f t="shared" ref="JG58:JG60" si="928">JE58+JC58+JA58</f>
        <v>0</v>
      </c>
      <c r="JH58" s="44">
        <f t="shared" ref="JH58:JH60" si="929">JF58+JD58+JB58</f>
        <v>0</v>
      </c>
      <c r="JI58" s="82">
        <f t="shared" ref="JI58:JI60" si="930">IS58+IK58+IC58+HU58+HM58+HE58+GW58+GO58+GG58+FY58+FQ58+FI58+FA58+ES58+EK58+EC58+DU58+DM58+DE58+CW58+CO58+CG58+BY58+BQ58+BI58+BA58+AS58+AK58+AC58+U58+M58+E58+JA58</f>
        <v>20</v>
      </c>
      <c r="JJ58" s="80">
        <f t="shared" ref="JJ58:JJ60" si="931">IT58+IL58+ID58+HV58+HN58+HF58+GX58+GP58+GH58+FZ58+FR58+FJ58+FB58+ET58+EL58+ED58+DV58+DN58+DF58+CX58+CP58+CH58+BZ58+BR58+BJ58+BB58+AT58+AL58+AD58+V58+N58+F58+JB58</f>
        <v>2.4000000000000004</v>
      </c>
      <c r="JK58" s="82">
        <f t="shared" ref="JK58:JK59" si="932">IU58+IM58+IE58+HW58+HO58+HG58+GY58+GQ58+GI58+GA58+FS58+FK58+FC58+EU58+EM58+EE58+DW58+DO58+DG58+CY58+CQ58+CI58+CA58+BS58+BK58+BC58+AU58+AM58+AE58+W58+O58+G58+JC58</f>
        <v>0</v>
      </c>
      <c r="JL58" s="80">
        <f t="shared" ref="JL58:JL59" si="933">IV58+IN58+IF58+HX58+HP58+HH58+GZ58+GR58+GJ58+GB58+FT58+FL58+FD58+EV58+EN58+EF58+DX58+DP58+DH58+CZ58+CR58+CJ58+CB58+BT58+BL58+BD58+AV58+AN58+AF58+X58+P58+H58+JD58</f>
        <v>0</v>
      </c>
      <c r="JM58" s="82">
        <f t="shared" ref="JM58:JM59" si="934">IW58+IO58+IG58+HY58+HQ58+HI58+HA58+GS58+GK58+GC58+FU58+FM58+FE58+EW58+EO58+EG58+DY58+DQ58+DI58+DA58+CS58+CK58+CC58+BU58+BM58+BE58+AW58+AO58+AG58+Y58+Q58+I58+JE58</f>
        <v>0</v>
      </c>
      <c r="JN58" s="80">
        <f t="shared" ref="JN58:JN59" si="935">IX58+IP58+IH58+HZ58+HR58+HJ58+HB58+GT58+GL58+GD58+FV58+FN58+FF58+EX58+EP58+EH58+DZ58+DR58+DJ58+DB58+CT58+CL58+CD58+BV58+BN58+BF58+AX58+AP58+AH58+Z58+R58+J58+JF58</f>
        <v>0</v>
      </c>
      <c r="JO58" s="82">
        <f t="shared" ref="JO58:JO59" si="936">IY58+IQ58+II58+IA58+HS58+HK58+HC58+GU58+GM58+GE58+FW58+FO58+FG58+EY58+EQ58+EI58+EA58+DS58+DK58+DC58+CU58+CM58+CE58+BW58+BO58+BG58+AY58+AQ58+AI58+AA58+S58+K58+JG58</f>
        <v>20</v>
      </c>
      <c r="JP58" s="80">
        <f t="shared" ref="JP58:JP59" si="937">IZ58+IR58+IJ58+IB58+HT58+HL58+HD58+GV58+GN58+GF58+FX58+FP58+FH58+EZ58+ER58+EJ58+EB58+DT58+DL58+DD58+CV58+CN58+CF58+BX58+BP58+BH58+AZ58+AR58+AJ58+AB58+T58+L58+JH58</f>
        <v>2.4000000000000004</v>
      </c>
      <c r="JQ58" s="84">
        <v>20</v>
      </c>
      <c r="JR58" s="84">
        <v>2.4</v>
      </c>
      <c r="JS58" s="108">
        <f t="shared" si="138"/>
        <v>0</v>
      </c>
      <c r="JT58" s="108">
        <f t="shared" si="139"/>
        <v>0</v>
      </c>
    </row>
    <row r="59" spans="1:280" ht="22.5" customHeight="1" x14ac:dyDescent="0.25">
      <c r="A59" s="46" t="s">
        <v>20</v>
      </c>
      <c r="B59" s="42" t="s">
        <v>58</v>
      </c>
      <c r="C59" s="36" t="s">
        <v>12</v>
      </c>
      <c r="D59" s="43">
        <v>0.15</v>
      </c>
      <c r="E59" s="44"/>
      <c r="F59" s="44">
        <f t="shared" si="830"/>
        <v>0</v>
      </c>
      <c r="G59" s="44"/>
      <c r="H59" s="44">
        <f t="shared" si="830"/>
        <v>0</v>
      </c>
      <c r="I59" s="44"/>
      <c r="J59" s="44">
        <f t="shared" si="831"/>
        <v>0</v>
      </c>
      <c r="K59" s="44">
        <f t="shared" si="832"/>
        <v>0</v>
      </c>
      <c r="L59" s="44">
        <f t="shared" si="832"/>
        <v>0</v>
      </c>
      <c r="M59" s="44">
        <v>3</v>
      </c>
      <c r="N59" s="44">
        <f t="shared" si="833"/>
        <v>0.44999999999999996</v>
      </c>
      <c r="O59" s="44"/>
      <c r="P59" s="44">
        <f t="shared" si="834"/>
        <v>0</v>
      </c>
      <c r="Q59" s="44"/>
      <c r="R59" s="44">
        <f t="shared" si="799"/>
        <v>0</v>
      </c>
      <c r="S59" s="44">
        <f t="shared" si="835"/>
        <v>3</v>
      </c>
      <c r="T59" s="44">
        <f t="shared" si="835"/>
        <v>0.44999999999999996</v>
      </c>
      <c r="U59" s="44"/>
      <c r="V59" s="44">
        <f t="shared" si="836"/>
        <v>0</v>
      </c>
      <c r="W59" s="44"/>
      <c r="X59" s="44">
        <f t="shared" si="837"/>
        <v>0</v>
      </c>
      <c r="Y59" s="44"/>
      <c r="Z59" s="44">
        <f t="shared" si="800"/>
        <v>0</v>
      </c>
      <c r="AA59" s="44">
        <f t="shared" si="838"/>
        <v>0</v>
      </c>
      <c r="AB59" s="44">
        <f t="shared" si="838"/>
        <v>0</v>
      </c>
      <c r="AC59" s="44"/>
      <c r="AD59" s="44">
        <f t="shared" si="839"/>
        <v>0</v>
      </c>
      <c r="AE59" s="44"/>
      <c r="AF59" s="44">
        <f t="shared" si="840"/>
        <v>0</v>
      </c>
      <c r="AG59" s="44"/>
      <c r="AH59" s="44">
        <f t="shared" si="801"/>
        <v>0</v>
      </c>
      <c r="AI59" s="44">
        <f t="shared" si="841"/>
        <v>0</v>
      </c>
      <c r="AJ59" s="44">
        <f t="shared" si="841"/>
        <v>0</v>
      </c>
      <c r="AK59" s="44">
        <v>1</v>
      </c>
      <c r="AL59" s="44">
        <f t="shared" si="842"/>
        <v>0.15</v>
      </c>
      <c r="AM59" s="44"/>
      <c r="AN59" s="44">
        <f t="shared" si="843"/>
        <v>0</v>
      </c>
      <c r="AO59" s="44"/>
      <c r="AP59" s="44">
        <f t="shared" si="802"/>
        <v>0</v>
      </c>
      <c r="AQ59" s="44">
        <f t="shared" si="844"/>
        <v>1</v>
      </c>
      <c r="AR59" s="44">
        <f t="shared" si="844"/>
        <v>0.15</v>
      </c>
      <c r="AS59" s="44"/>
      <c r="AT59" s="44">
        <f t="shared" si="845"/>
        <v>0</v>
      </c>
      <c r="AU59" s="44"/>
      <c r="AV59" s="44">
        <f t="shared" si="846"/>
        <v>0</v>
      </c>
      <c r="AW59" s="44"/>
      <c r="AX59" s="44">
        <f t="shared" si="803"/>
        <v>0</v>
      </c>
      <c r="AY59" s="44">
        <f t="shared" si="847"/>
        <v>0</v>
      </c>
      <c r="AZ59" s="44">
        <f t="shared" si="847"/>
        <v>0</v>
      </c>
      <c r="BA59" s="44">
        <v>3</v>
      </c>
      <c r="BB59" s="44">
        <f t="shared" si="848"/>
        <v>0.44999999999999996</v>
      </c>
      <c r="BC59" s="44"/>
      <c r="BD59" s="44">
        <f t="shared" si="849"/>
        <v>0</v>
      </c>
      <c r="BE59" s="44"/>
      <c r="BF59" s="44">
        <f t="shared" si="804"/>
        <v>0</v>
      </c>
      <c r="BG59" s="44">
        <f t="shared" si="850"/>
        <v>3</v>
      </c>
      <c r="BH59" s="44">
        <f t="shared" si="850"/>
        <v>0.44999999999999996</v>
      </c>
      <c r="BI59" s="44">
        <v>2</v>
      </c>
      <c r="BJ59" s="44">
        <f t="shared" si="851"/>
        <v>0.3</v>
      </c>
      <c r="BK59" s="44"/>
      <c r="BL59" s="44">
        <f t="shared" si="852"/>
        <v>0</v>
      </c>
      <c r="BM59" s="44"/>
      <c r="BN59" s="44">
        <f t="shared" si="805"/>
        <v>0</v>
      </c>
      <c r="BO59" s="44">
        <f t="shared" si="853"/>
        <v>2</v>
      </c>
      <c r="BP59" s="44">
        <f t="shared" si="853"/>
        <v>0.3</v>
      </c>
      <c r="BQ59" s="44"/>
      <c r="BR59" s="44">
        <f t="shared" si="854"/>
        <v>0</v>
      </c>
      <c r="BS59" s="44"/>
      <c r="BT59" s="44">
        <f t="shared" si="855"/>
        <v>0</v>
      </c>
      <c r="BU59" s="44"/>
      <c r="BV59" s="44">
        <f t="shared" si="806"/>
        <v>0</v>
      </c>
      <c r="BW59" s="44">
        <f t="shared" si="856"/>
        <v>0</v>
      </c>
      <c r="BX59" s="44">
        <f t="shared" si="856"/>
        <v>0</v>
      </c>
      <c r="BY59" s="44"/>
      <c r="BZ59" s="44">
        <f t="shared" si="857"/>
        <v>0</v>
      </c>
      <c r="CA59" s="44"/>
      <c r="CB59" s="44">
        <f t="shared" si="858"/>
        <v>0</v>
      </c>
      <c r="CC59" s="44"/>
      <c r="CD59" s="44">
        <f t="shared" si="807"/>
        <v>0</v>
      </c>
      <c r="CE59" s="44">
        <f t="shared" si="859"/>
        <v>0</v>
      </c>
      <c r="CF59" s="44">
        <f t="shared" si="859"/>
        <v>0</v>
      </c>
      <c r="CG59" s="44">
        <v>2</v>
      </c>
      <c r="CH59" s="44">
        <f t="shared" si="860"/>
        <v>0.3</v>
      </c>
      <c r="CI59" s="44"/>
      <c r="CJ59" s="44">
        <f t="shared" si="861"/>
        <v>0</v>
      </c>
      <c r="CK59" s="44"/>
      <c r="CL59" s="44">
        <f t="shared" si="808"/>
        <v>0</v>
      </c>
      <c r="CM59" s="44">
        <f t="shared" si="862"/>
        <v>2</v>
      </c>
      <c r="CN59" s="44">
        <f t="shared" si="862"/>
        <v>0.3</v>
      </c>
      <c r="CO59" s="44"/>
      <c r="CP59" s="44">
        <f t="shared" si="863"/>
        <v>0</v>
      </c>
      <c r="CQ59" s="44"/>
      <c r="CR59" s="44">
        <f t="shared" si="864"/>
        <v>0</v>
      </c>
      <c r="CS59" s="44"/>
      <c r="CT59" s="44">
        <f t="shared" si="809"/>
        <v>0</v>
      </c>
      <c r="CU59" s="44">
        <f t="shared" si="865"/>
        <v>0</v>
      </c>
      <c r="CV59" s="44">
        <f t="shared" si="865"/>
        <v>0</v>
      </c>
      <c r="CW59" s="44">
        <v>2</v>
      </c>
      <c r="CX59" s="44">
        <f t="shared" si="866"/>
        <v>0.3</v>
      </c>
      <c r="CY59" s="44"/>
      <c r="CZ59" s="44">
        <f t="shared" si="867"/>
        <v>0</v>
      </c>
      <c r="DA59" s="44"/>
      <c r="DB59" s="44">
        <f t="shared" si="810"/>
        <v>0</v>
      </c>
      <c r="DC59" s="44">
        <f t="shared" si="868"/>
        <v>2</v>
      </c>
      <c r="DD59" s="44">
        <f t="shared" si="868"/>
        <v>0.3</v>
      </c>
      <c r="DE59" s="44"/>
      <c r="DF59" s="44">
        <f t="shared" si="869"/>
        <v>0</v>
      </c>
      <c r="DG59" s="44"/>
      <c r="DH59" s="44">
        <f t="shared" si="870"/>
        <v>0</v>
      </c>
      <c r="DI59" s="44"/>
      <c r="DJ59" s="44">
        <f t="shared" si="811"/>
        <v>0</v>
      </c>
      <c r="DK59" s="44">
        <f t="shared" si="871"/>
        <v>0</v>
      </c>
      <c r="DL59" s="44">
        <f t="shared" si="871"/>
        <v>0</v>
      </c>
      <c r="DM59" s="44">
        <v>1</v>
      </c>
      <c r="DN59" s="44">
        <f t="shared" si="872"/>
        <v>0.15</v>
      </c>
      <c r="DO59" s="44"/>
      <c r="DP59" s="44">
        <f t="shared" si="873"/>
        <v>0</v>
      </c>
      <c r="DQ59" s="44"/>
      <c r="DR59" s="44">
        <f t="shared" si="812"/>
        <v>0</v>
      </c>
      <c r="DS59" s="44">
        <f t="shared" si="874"/>
        <v>1</v>
      </c>
      <c r="DT59" s="44">
        <f t="shared" si="874"/>
        <v>0.15</v>
      </c>
      <c r="DU59" s="44"/>
      <c r="DV59" s="44">
        <f t="shared" si="875"/>
        <v>0</v>
      </c>
      <c r="DW59" s="44"/>
      <c r="DX59" s="44">
        <f t="shared" si="876"/>
        <v>0</v>
      </c>
      <c r="DY59" s="44"/>
      <c r="DZ59" s="44">
        <f t="shared" si="813"/>
        <v>0</v>
      </c>
      <c r="EA59" s="44">
        <f t="shared" si="877"/>
        <v>0</v>
      </c>
      <c r="EB59" s="44">
        <f t="shared" si="877"/>
        <v>0</v>
      </c>
      <c r="EC59" s="44"/>
      <c r="ED59" s="44">
        <f t="shared" si="878"/>
        <v>0</v>
      </c>
      <c r="EE59" s="44"/>
      <c r="EF59" s="44">
        <f t="shared" si="879"/>
        <v>0</v>
      </c>
      <c r="EG59" s="44"/>
      <c r="EH59" s="44">
        <f t="shared" si="814"/>
        <v>0</v>
      </c>
      <c r="EI59" s="44">
        <f t="shared" si="880"/>
        <v>0</v>
      </c>
      <c r="EJ59" s="44">
        <f t="shared" si="880"/>
        <v>0</v>
      </c>
      <c r="EK59" s="44">
        <v>2</v>
      </c>
      <c r="EL59" s="44">
        <f t="shared" si="881"/>
        <v>0.3</v>
      </c>
      <c r="EM59" s="44"/>
      <c r="EN59" s="44">
        <f t="shared" si="882"/>
        <v>0</v>
      </c>
      <c r="EO59" s="44"/>
      <c r="EP59" s="44">
        <f t="shared" si="815"/>
        <v>0</v>
      </c>
      <c r="EQ59" s="44">
        <f t="shared" si="883"/>
        <v>2</v>
      </c>
      <c r="ER59" s="44">
        <f t="shared" si="883"/>
        <v>0.3</v>
      </c>
      <c r="ES59" s="44">
        <v>3</v>
      </c>
      <c r="ET59" s="78">
        <f t="shared" si="884"/>
        <v>0.44999999999999996</v>
      </c>
      <c r="EU59" s="44"/>
      <c r="EV59" s="44">
        <f t="shared" si="885"/>
        <v>0</v>
      </c>
      <c r="EW59" s="44"/>
      <c r="EX59" s="44">
        <f t="shared" si="816"/>
        <v>0</v>
      </c>
      <c r="EY59" s="44">
        <f t="shared" si="886"/>
        <v>3</v>
      </c>
      <c r="EZ59" s="78">
        <f t="shared" si="886"/>
        <v>0.44999999999999996</v>
      </c>
      <c r="FA59" s="44"/>
      <c r="FB59" s="44">
        <f t="shared" si="887"/>
        <v>0</v>
      </c>
      <c r="FC59" s="44"/>
      <c r="FD59" s="44">
        <f t="shared" si="888"/>
        <v>0</v>
      </c>
      <c r="FE59" s="44"/>
      <c r="FF59" s="44">
        <f t="shared" si="817"/>
        <v>0</v>
      </c>
      <c r="FG59" s="44">
        <f t="shared" si="889"/>
        <v>0</v>
      </c>
      <c r="FH59" s="44">
        <f t="shared" si="889"/>
        <v>0</v>
      </c>
      <c r="FI59" s="44"/>
      <c r="FJ59" s="44">
        <f t="shared" si="890"/>
        <v>0</v>
      </c>
      <c r="FK59" s="44"/>
      <c r="FL59" s="44">
        <f t="shared" si="891"/>
        <v>0</v>
      </c>
      <c r="FM59" s="44"/>
      <c r="FN59" s="44">
        <f t="shared" si="818"/>
        <v>0</v>
      </c>
      <c r="FO59" s="44">
        <f t="shared" si="892"/>
        <v>0</v>
      </c>
      <c r="FP59" s="44">
        <f t="shared" si="892"/>
        <v>0</v>
      </c>
      <c r="FQ59" s="44"/>
      <c r="FR59" s="44">
        <f t="shared" si="893"/>
        <v>0</v>
      </c>
      <c r="FS59" s="44"/>
      <c r="FT59" s="44">
        <f t="shared" si="894"/>
        <v>0</v>
      </c>
      <c r="FU59" s="44"/>
      <c r="FV59" s="44">
        <f t="shared" si="819"/>
        <v>0</v>
      </c>
      <c r="FW59" s="44">
        <f t="shared" si="895"/>
        <v>0</v>
      </c>
      <c r="FX59" s="44">
        <f t="shared" si="895"/>
        <v>0</v>
      </c>
      <c r="FY59" s="44"/>
      <c r="FZ59" s="44">
        <f t="shared" si="896"/>
        <v>0</v>
      </c>
      <c r="GA59" s="44"/>
      <c r="GB59" s="44">
        <f t="shared" si="897"/>
        <v>0</v>
      </c>
      <c r="GC59" s="44"/>
      <c r="GD59" s="44">
        <f t="shared" si="820"/>
        <v>0</v>
      </c>
      <c r="GE59" s="44">
        <f t="shared" si="898"/>
        <v>0</v>
      </c>
      <c r="GF59" s="44">
        <f t="shared" si="898"/>
        <v>0</v>
      </c>
      <c r="GG59" s="44">
        <v>4</v>
      </c>
      <c r="GH59" s="44">
        <f t="shared" ref="GH59:GH60" si="938">GG59*$D59</f>
        <v>0.6</v>
      </c>
      <c r="GI59" s="44"/>
      <c r="GJ59" s="44">
        <f t="shared" si="899"/>
        <v>0</v>
      </c>
      <c r="GK59" s="44"/>
      <c r="GL59" s="44">
        <f t="shared" si="821"/>
        <v>0</v>
      </c>
      <c r="GM59" s="44">
        <f t="shared" si="900"/>
        <v>4</v>
      </c>
      <c r="GN59" s="44">
        <f t="shared" si="900"/>
        <v>0.6</v>
      </c>
      <c r="GO59" s="44">
        <v>3</v>
      </c>
      <c r="GP59" s="44">
        <f t="shared" si="901"/>
        <v>0.44999999999999996</v>
      </c>
      <c r="GQ59" s="44"/>
      <c r="GR59" s="44">
        <f t="shared" si="902"/>
        <v>0</v>
      </c>
      <c r="GS59" s="44"/>
      <c r="GT59" s="44">
        <f t="shared" si="822"/>
        <v>0</v>
      </c>
      <c r="GU59" s="44">
        <f t="shared" si="903"/>
        <v>3</v>
      </c>
      <c r="GV59" s="44">
        <f t="shared" si="903"/>
        <v>0.44999999999999996</v>
      </c>
      <c r="GW59" s="44">
        <v>2</v>
      </c>
      <c r="GX59" s="44">
        <f t="shared" si="904"/>
        <v>0.3</v>
      </c>
      <c r="GY59" s="44"/>
      <c r="GZ59" s="44">
        <f t="shared" si="905"/>
        <v>0</v>
      </c>
      <c r="HA59" s="44"/>
      <c r="HB59" s="44">
        <f t="shared" si="823"/>
        <v>0</v>
      </c>
      <c r="HC59" s="44">
        <f t="shared" si="906"/>
        <v>2</v>
      </c>
      <c r="HD59" s="44">
        <f t="shared" si="906"/>
        <v>0.3</v>
      </c>
      <c r="HE59" s="44">
        <v>4</v>
      </c>
      <c r="HF59" s="44">
        <f t="shared" si="907"/>
        <v>0.6</v>
      </c>
      <c r="HG59" s="44"/>
      <c r="HH59" s="44">
        <f t="shared" si="908"/>
        <v>0</v>
      </c>
      <c r="HI59" s="44"/>
      <c r="HJ59" s="44">
        <f t="shared" si="824"/>
        <v>0</v>
      </c>
      <c r="HK59" s="44">
        <f t="shared" si="909"/>
        <v>4</v>
      </c>
      <c r="HL59" s="44">
        <f t="shared" si="909"/>
        <v>0.6</v>
      </c>
      <c r="HM59" s="44">
        <v>2</v>
      </c>
      <c r="HN59" s="44">
        <f t="shared" si="910"/>
        <v>0.3</v>
      </c>
      <c r="HO59" s="44"/>
      <c r="HP59" s="44">
        <f t="shared" si="911"/>
        <v>0</v>
      </c>
      <c r="HQ59" s="44"/>
      <c r="HR59" s="44">
        <f t="shared" si="825"/>
        <v>0</v>
      </c>
      <c r="HS59" s="44">
        <f t="shared" si="912"/>
        <v>2</v>
      </c>
      <c r="HT59" s="44">
        <f t="shared" si="912"/>
        <v>0.3</v>
      </c>
      <c r="HU59" s="44">
        <v>3</v>
      </c>
      <c r="HV59" s="44">
        <f t="shared" si="913"/>
        <v>0.44999999999999996</v>
      </c>
      <c r="HW59" s="44"/>
      <c r="HX59" s="44">
        <f t="shared" si="914"/>
        <v>0</v>
      </c>
      <c r="HY59" s="44"/>
      <c r="HZ59" s="44">
        <f t="shared" si="826"/>
        <v>0</v>
      </c>
      <c r="IA59" s="44">
        <f t="shared" si="915"/>
        <v>3</v>
      </c>
      <c r="IB59" s="44">
        <f t="shared" si="915"/>
        <v>0.44999999999999996</v>
      </c>
      <c r="IC59" s="44">
        <v>2</v>
      </c>
      <c r="ID59" s="44">
        <f t="shared" si="916"/>
        <v>0.3</v>
      </c>
      <c r="IE59" s="44"/>
      <c r="IF59" s="44">
        <f t="shared" si="917"/>
        <v>0</v>
      </c>
      <c r="IG59" s="44"/>
      <c r="IH59" s="44">
        <f t="shared" si="827"/>
        <v>0</v>
      </c>
      <c r="II59" s="44">
        <f t="shared" si="918"/>
        <v>2</v>
      </c>
      <c r="IJ59" s="44">
        <f t="shared" si="918"/>
        <v>0.3</v>
      </c>
      <c r="IK59" s="44"/>
      <c r="IL59" s="44">
        <f t="shared" si="919"/>
        <v>0</v>
      </c>
      <c r="IM59" s="44"/>
      <c r="IN59" s="44">
        <f t="shared" si="920"/>
        <v>0</v>
      </c>
      <c r="IO59" s="44"/>
      <c r="IP59" s="44">
        <f t="shared" si="828"/>
        <v>0</v>
      </c>
      <c r="IQ59" s="44">
        <f t="shared" si="921"/>
        <v>0</v>
      </c>
      <c r="IR59" s="44">
        <f t="shared" si="921"/>
        <v>0</v>
      </c>
      <c r="IS59" s="44">
        <v>1</v>
      </c>
      <c r="IT59" s="44">
        <f t="shared" si="922"/>
        <v>0.15</v>
      </c>
      <c r="IU59" s="44"/>
      <c r="IV59" s="44">
        <f t="shared" si="923"/>
        <v>0</v>
      </c>
      <c r="IW59" s="44"/>
      <c r="IX59" s="44">
        <f t="shared" si="829"/>
        <v>0</v>
      </c>
      <c r="IY59" s="44">
        <f t="shared" si="924"/>
        <v>1</v>
      </c>
      <c r="IZ59" s="44">
        <f t="shared" si="924"/>
        <v>0.15</v>
      </c>
      <c r="JA59" s="44"/>
      <c r="JB59" s="44">
        <f t="shared" si="925"/>
        <v>0</v>
      </c>
      <c r="JC59" s="44"/>
      <c r="JD59" s="44">
        <f t="shared" si="926"/>
        <v>0</v>
      </c>
      <c r="JE59" s="44"/>
      <c r="JF59" s="44">
        <f t="shared" si="927"/>
        <v>0</v>
      </c>
      <c r="JG59" s="44">
        <f t="shared" si="928"/>
        <v>0</v>
      </c>
      <c r="JH59" s="44">
        <f t="shared" si="929"/>
        <v>0</v>
      </c>
      <c r="JI59" s="82">
        <f t="shared" si="930"/>
        <v>40</v>
      </c>
      <c r="JJ59" s="80">
        <f t="shared" si="931"/>
        <v>6</v>
      </c>
      <c r="JK59" s="82">
        <f t="shared" si="932"/>
        <v>0</v>
      </c>
      <c r="JL59" s="80">
        <f t="shared" si="933"/>
        <v>0</v>
      </c>
      <c r="JM59" s="82">
        <f t="shared" si="934"/>
        <v>0</v>
      </c>
      <c r="JN59" s="80">
        <f t="shared" si="935"/>
        <v>0</v>
      </c>
      <c r="JO59" s="82">
        <f t="shared" si="936"/>
        <v>40</v>
      </c>
      <c r="JP59" s="80">
        <f t="shared" si="937"/>
        <v>6</v>
      </c>
      <c r="JQ59" s="84">
        <v>40</v>
      </c>
      <c r="JR59" s="84">
        <v>6</v>
      </c>
      <c r="JS59" s="108">
        <f t="shared" si="138"/>
        <v>0</v>
      </c>
      <c r="JT59" s="108">
        <f t="shared" si="139"/>
        <v>0</v>
      </c>
    </row>
    <row r="60" spans="1:280" ht="22.5" customHeight="1" x14ac:dyDescent="0.25">
      <c r="A60" s="46" t="s">
        <v>21</v>
      </c>
      <c r="B60" s="42" t="s">
        <v>59</v>
      </c>
      <c r="C60" s="36" t="s">
        <v>12</v>
      </c>
      <c r="D60" s="43">
        <v>0.15</v>
      </c>
      <c r="E60" s="44"/>
      <c r="F60" s="44">
        <f t="shared" si="830"/>
        <v>0</v>
      </c>
      <c r="G60" s="44"/>
      <c r="H60" s="44">
        <f t="shared" si="830"/>
        <v>0</v>
      </c>
      <c r="I60" s="44"/>
      <c r="J60" s="44">
        <f t="shared" si="831"/>
        <v>0</v>
      </c>
      <c r="K60" s="44">
        <f t="shared" si="832"/>
        <v>0</v>
      </c>
      <c r="L60" s="44">
        <f t="shared" si="832"/>
        <v>0</v>
      </c>
      <c r="M60" s="44"/>
      <c r="N60" s="44">
        <f t="shared" si="833"/>
        <v>0</v>
      </c>
      <c r="O60" s="44"/>
      <c r="P60" s="44">
        <f t="shared" si="834"/>
        <v>0</v>
      </c>
      <c r="Q60" s="44"/>
      <c r="R60" s="44">
        <f t="shared" si="799"/>
        <v>0</v>
      </c>
      <c r="S60" s="44">
        <f t="shared" si="835"/>
        <v>0</v>
      </c>
      <c r="T60" s="44">
        <f t="shared" si="835"/>
        <v>0</v>
      </c>
      <c r="U60" s="44"/>
      <c r="V60" s="44">
        <f t="shared" si="836"/>
        <v>0</v>
      </c>
      <c r="W60" s="44">
        <v>1</v>
      </c>
      <c r="X60" s="44">
        <f t="shared" si="837"/>
        <v>0.15</v>
      </c>
      <c r="Y60" s="44">
        <v>1</v>
      </c>
      <c r="Z60" s="44">
        <f t="shared" si="800"/>
        <v>0.15</v>
      </c>
      <c r="AA60" s="44">
        <f t="shared" si="838"/>
        <v>2</v>
      </c>
      <c r="AB60" s="44">
        <f t="shared" si="838"/>
        <v>0.3</v>
      </c>
      <c r="AC60" s="44"/>
      <c r="AD60" s="44">
        <f t="shared" si="839"/>
        <v>0</v>
      </c>
      <c r="AE60" s="44"/>
      <c r="AF60" s="44">
        <f t="shared" si="840"/>
        <v>0</v>
      </c>
      <c r="AG60" s="44"/>
      <c r="AH60" s="44">
        <f t="shared" si="801"/>
        <v>0</v>
      </c>
      <c r="AI60" s="44">
        <f t="shared" si="841"/>
        <v>0</v>
      </c>
      <c r="AJ60" s="44">
        <f t="shared" si="841"/>
        <v>0</v>
      </c>
      <c r="AK60" s="44"/>
      <c r="AL60" s="44">
        <f t="shared" si="842"/>
        <v>0</v>
      </c>
      <c r="AM60" s="44">
        <v>2</v>
      </c>
      <c r="AN60" s="44">
        <f t="shared" si="843"/>
        <v>0.3</v>
      </c>
      <c r="AO60" s="44">
        <v>2</v>
      </c>
      <c r="AP60" s="44">
        <f t="shared" si="802"/>
        <v>0.3</v>
      </c>
      <c r="AQ60" s="44">
        <f t="shared" si="844"/>
        <v>4</v>
      </c>
      <c r="AR60" s="44">
        <f t="shared" si="844"/>
        <v>0.6</v>
      </c>
      <c r="AS60" s="44"/>
      <c r="AT60" s="44">
        <f t="shared" si="845"/>
        <v>0</v>
      </c>
      <c r="AU60" s="44"/>
      <c r="AV60" s="44">
        <f t="shared" si="846"/>
        <v>0</v>
      </c>
      <c r="AW60" s="44"/>
      <c r="AX60" s="44">
        <f t="shared" si="803"/>
        <v>0</v>
      </c>
      <c r="AY60" s="44">
        <f t="shared" si="847"/>
        <v>0</v>
      </c>
      <c r="AZ60" s="44">
        <f t="shared" si="847"/>
        <v>0</v>
      </c>
      <c r="BA60" s="44"/>
      <c r="BB60" s="44">
        <f t="shared" si="848"/>
        <v>0</v>
      </c>
      <c r="BC60" s="44">
        <v>1</v>
      </c>
      <c r="BD60" s="44">
        <f t="shared" si="849"/>
        <v>0.15</v>
      </c>
      <c r="BE60" s="44">
        <v>1</v>
      </c>
      <c r="BF60" s="44">
        <f t="shared" si="804"/>
        <v>0.15</v>
      </c>
      <c r="BG60" s="44">
        <f t="shared" si="850"/>
        <v>2</v>
      </c>
      <c r="BH60" s="44">
        <f t="shared" si="850"/>
        <v>0.3</v>
      </c>
      <c r="BI60" s="44"/>
      <c r="BJ60" s="44">
        <f t="shared" si="851"/>
        <v>0</v>
      </c>
      <c r="BK60" s="44">
        <v>1</v>
      </c>
      <c r="BL60" s="44">
        <f t="shared" si="852"/>
        <v>0.15</v>
      </c>
      <c r="BM60" s="44">
        <v>1</v>
      </c>
      <c r="BN60" s="44">
        <f t="shared" si="805"/>
        <v>0.15</v>
      </c>
      <c r="BO60" s="44">
        <f t="shared" si="853"/>
        <v>2</v>
      </c>
      <c r="BP60" s="44">
        <f t="shared" si="853"/>
        <v>0.3</v>
      </c>
      <c r="BQ60" s="44"/>
      <c r="BR60" s="44">
        <f t="shared" si="854"/>
        <v>0</v>
      </c>
      <c r="BS60" s="44"/>
      <c r="BT60" s="44">
        <f t="shared" si="855"/>
        <v>0</v>
      </c>
      <c r="BU60" s="44"/>
      <c r="BV60" s="44">
        <f t="shared" si="806"/>
        <v>0</v>
      </c>
      <c r="BW60" s="44">
        <f t="shared" si="856"/>
        <v>0</v>
      </c>
      <c r="BX60" s="44">
        <f t="shared" si="856"/>
        <v>0</v>
      </c>
      <c r="BY60" s="44"/>
      <c r="BZ60" s="44">
        <f t="shared" si="857"/>
        <v>0</v>
      </c>
      <c r="CA60" s="44"/>
      <c r="CB60" s="44">
        <f t="shared" si="858"/>
        <v>0</v>
      </c>
      <c r="CC60" s="44"/>
      <c r="CD60" s="44">
        <f t="shared" si="807"/>
        <v>0</v>
      </c>
      <c r="CE60" s="44">
        <f t="shared" si="859"/>
        <v>0</v>
      </c>
      <c r="CF60" s="44">
        <f t="shared" si="859"/>
        <v>0</v>
      </c>
      <c r="CG60" s="44"/>
      <c r="CH60" s="44">
        <f t="shared" si="860"/>
        <v>0</v>
      </c>
      <c r="CI60" s="44">
        <v>1</v>
      </c>
      <c r="CJ60" s="44">
        <f t="shared" si="861"/>
        <v>0.15</v>
      </c>
      <c r="CK60" s="44"/>
      <c r="CL60" s="44">
        <f t="shared" si="808"/>
        <v>0</v>
      </c>
      <c r="CM60" s="44">
        <f t="shared" si="862"/>
        <v>1</v>
      </c>
      <c r="CN60" s="44">
        <f t="shared" si="862"/>
        <v>0.15</v>
      </c>
      <c r="CO60" s="44"/>
      <c r="CP60" s="44">
        <f t="shared" si="863"/>
        <v>0</v>
      </c>
      <c r="CQ60" s="44"/>
      <c r="CR60" s="44">
        <f t="shared" si="864"/>
        <v>0</v>
      </c>
      <c r="CS60" s="44"/>
      <c r="CT60" s="44">
        <f t="shared" si="809"/>
        <v>0</v>
      </c>
      <c r="CU60" s="44">
        <f t="shared" si="865"/>
        <v>0</v>
      </c>
      <c r="CV60" s="44">
        <f t="shared" si="865"/>
        <v>0</v>
      </c>
      <c r="CW60" s="44"/>
      <c r="CX60" s="44">
        <f t="shared" si="866"/>
        <v>0</v>
      </c>
      <c r="CY60" s="44">
        <v>2</v>
      </c>
      <c r="CZ60" s="44">
        <f t="shared" si="867"/>
        <v>0.3</v>
      </c>
      <c r="DA60" s="44"/>
      <c r="DB60" s="44">
        <f t="shared" si="810"/>
        <v>0</v>
      </c>
      <c r="DC60" s="44">
        <f t="shared" si="868"/>
        <v>2</v>
      </c>
      <c r="DD60" s="44">
        <f t="shared" si="868"/>
        <v>0.3</v>
      </c>
      <c r="DE60" s="44"/>
      <c r="DF60" s="44">
        <f t="shared" si="869"/>
        <v>0</v>
      </c>
      <c r="DG60" s="44"/>
      <c r="DH60" s="44">
        <f t="shared" si="870"/>
        <v>0</v>
      </c>
      <c r="DI60" s="44"/>
      <c r="DJ60" s="44">
        <f t="shared" si="811"/>
        <v>0</v>
      </c>
      <c r="DK60" s="44">
        <f t="shared" si="871"/>
        <v>0</v>
      </c>
      <c r="DL60" s="44">
        <f t="shared" si="871"/>
        <v>0</v>
      </c>
      <c r="DM60" s="44"/>
      <c r="DN60" s="44">
        <f t="shared" si="872"/>
        <v>0</v>
      </c>
      <c r="DO60" s="44">
        <v>2</v>
      </c>
      <c r="DP60" s="44">
        <f t="shared" si="873"/>
        <v>0.3</v>
      </c>
      <c r="DQ60" s="44">
        <v>1</v>
      </c>
      <c r="DR60" s="44">
        <f t="shared" si="812"/>
        <v>0.15</v>
      </c>
      <c r="DS60" s="44">
        <f t="shared" si="874"/>
        <v>3</v>
      </c>
      <c r="DT60" s="44">
        <f t="shared" si="874"/>
        <v>0.44999999999999996</v>
      </c>
      <c r="DU60" s="44"/>
      <c r="DV60" s="44">
        <f t="shared" si="875"/>
        <v>0</v>
      </c>
      <c r="DW60" s="44"/>
      <c r="DX60" s="44">
        <f t="shared" si="876"/>
        <v>0</v>
      </c>
      <c r="DY60" s="44"/>
      <c r="DZ60" s="44">
        <f t="shared" si="813"/>
        <v>0</v>
      </c>
      <c r="EA60" s="44">
        <f t="shared" si="877"/>
        <v>0</v>
      </c>
      <c r="EB60" s="44">
        <f t="shared" si="877"/>
        <v>0</v>
      </c>
      <c r="EC60" s="44"/>
      <c r="ED60" s="44">
        <f t="shared" si="878"/>
        <v>0</v>
      </c>
      <c r="EE60" s="44">
        <v>1</v>
      </c>
      <c r="EF60" s="44">
        <f t="shared" si="879"/>
        <v>0.15</v>
      </c>
      <c r="EG60" s="44">
        <v>1</v>
      </c>
      <c r="EH60" s="44">
        <f t="shared" si="814"/>
        <v>0.15</v>
      </c>
      <c r="EI60" s="44">
        <f t="shared" si="880"/>
        <v>2</v>
      </c>
      <c r="EJ60" s="44">
        <f t="shared" si="880"/>
        <v>0.3</v>
      </c>
      <c r="EK60" s="44"/>
      <c r="EL60" s="44">
        <f t="shared" si="881"/>
        <v>0</v>
      </c>
      <c r="EM60" s="44">
        <v>1</v>
      </c>
      <c r="EN60" s="44">
        <f t="shared" si="882"/>
        <v>0.15</v>
      </c>
      <c r="EO60" s="44">
        <v>1</v>
      </c>
      <c r="EP60" s="44">
        <f t="shared" si="815"/>
        <v>0.15</v>
      </c>
      <c r="EQ60" s="44">
        <f t="shared" si="883"/>
        <v>2</v>
      </c>
      <c r="ER60" s="44">
        <f t="shared" si="883"/>
        <v>0.3</v>
      </c>
      <c r="ES60" s="44"/>
      <c r="ET60" s="44">
        <f t="shared" si="884"/>
        <v>0</v>
      </c>
      <c r="EU60" s="44">
        <v>1</v>
      </c>
      <c r="EV60" s="44">
        <f t="shared" si="885"/>
        <v>0.15</v>
      </c>
      <c r="EW60" s="44">
        <v>1</v>
      </c>
      <c r="EX60" s="44">
        <f t="shared" si="816"/>
        <v>0.15</v>
      </c>
      <c r="EY60" s="44">
        <f t="shared" si="886"/>
        <v>2</v>
      </c>
      <c r="EZ60" s="78">
        <f t="shared" si="886"/>
        <v>0.3</v>
      </c>
      <c r="FA60" s="44"/>
      <c r="FB60" s="44">
        <f t="shared" si="887"/>
        <v>0</v>
      </c>
      <c r="FC60" s="44"/>
      <c r="FD60" s="44">
        <f t="shared" si="888"/>
        <v>0</v>
      </c>
      <c r="FE60" s="44"/>
      <c r="FF60" s="44">
        <f t="shared" si="817"/>
        <v>0</v>
      </c>
      <c r="FG60" s="44">
        <f t="shared" si="889"/>
        <v>0</v>
      </c>
      <c r="FH60" s="44">
        <f t="shared" si="889"/>
        <v>0</v>
      </c>
      <c r="FI60" s="44"/>
      <c r="FJ60" s="44">
        <f t="shared" si="890"/>
        <v>0</v>
      </c>
      <c r="FK60" s="44"/>
      <c r="FL60" s="44">
        <f t="shared" si="891"/>
        <v>0</v>
      </c>
      <c r="FM60" s="44"/>
      <c r="FN60" s="44">
        <f t="shared" si="818"/>
        <v>0</v>
      </c>
      <c r="FO60" s="44">
        <f t="shared" si="892"/>
        <v>0</v>
      </c>
      <c r="FP60" s="44">
        <f t="shared" si="892"/>
        <v>0</v>
      </c>
      <c r="FQ60" s="44"/>
      <c r="FR60" s="44">
        <f t="shared" si="893"/>
        <v>0</v>
      </c>
      <c r="FS60" s="44"/>
      <c r="FT60" s="44">
        <f t="shared" si="894"/>
        <v>0</v>
      </c>
      <c r="FU60" s="44"/>
      <c r="FV60" s="44">
        <f t="shared" si="819"/>
        <v>0</v>
      </c>
      <c r="FW60" s="44">
        <f t="shared" si="895"/>
        <v>0</v>
      </c>
      <c r="FX60" s="44">
        <f t="shared" si="895"/>
        <v>0</v>
      </c>
      <c r="FY60" s="44"/>
      <c r="FZ60" s="44">
        <f t="shared" si="896"/>
        <v>0</v>
      </c>
      <c r="GA60" s="44"/>
      <c r="GB60" s="44">
        <f t="shared" si="897"/>
        <v>0</v>
      </c>
      <c r="GC60" s="44"/>
      <c r="GD60" s="44">
        <f t="shared" si="820"/>
        <v>0</v>
      </c>
      <c r="GE60" s="44">
        <f t="shared" si="898"/>
        <v>0</v>
      </c>
      <c r="GF60" s="44">
        <f t="shared" si="898"/>
        <v>0</v>
      </c>
      <c r="GG60" s="44"/>
      <c r="GH60" s="44">
        <f t="shared" si="938"/>
        <v>0</v>
      </c>
      <c r="GI60" s="44"/>
      <c r="GJ60" s="44">
        <f t="shared" si="899"/>
        <v>0</v>
      </c>
      <c r="GK60" s="44"/>
      <c r="GL60" s="44">
        <f t="shared" si="821"/>
        <v>0</v>
      </c>
      <c r="GM60" s="44">
        <f t="shared" si="900"/>
        <v>0</v>
      </c>
      <c r="GN60" s="44">
        <f t="shared" si="900"/>
        <v>0</v>
      </c>
      <c r="GO60" s="44"/>
      <c r="GP60" s="44">
        <f t="shared" si="901"/>
        <v>0</v>
      </c>
      <c r="GQ60" s="44"/>
      <c r="GR60" s="44">
        <f t="shared" si="902"/>
        <v>0</v>
      </c>
      <c r="GS60" s="44"/>
      <c r="GT60" s="44">
        <f t="shared" si="822"/>
        <v>0</v>
      </c>
      <c r="GU60" s="44">
        <f t="shared" si="903"/>
        <v>0</v>
      </c>
      <c r="GV60" s="44">
        <f t="shared" si="903"/>
        <v>0</v>
      </c>
      <c r="GW60" s="44"/>
      <c r="GX60" s="44">
        <f t="shared" si="904"/>
        <v>0</v>
      </c>
      <c r="GY60" s="44"/>
      <c r="GZ60" s="44">
        <f t="shared" si="905"/>
        <v>0</v>
      </c>
      <c r="HA60" s="44"/>
      <c r="HB60" s="44">
        <f t="shared" si="823"/>
        <v>0</v>
      </c>
      <c r="HC60" s="44">
        <f t="shared" si="906"/>
        <v>0</v>
      </c>
      <c r="HD60" s="44">
        <f t="shared" si="906"/>
        <v>0</v>
      </c>
      <c r="HE60" s="44"/>
      <c r="HF60" s="44">
        <f t="shared" si="907"/>
        <v>0</v>
      </c>
      <c r="HG60" s="44"/>
      <c r="HH60" s="44">
        <f t="shared" si="908"/>
        <v>0</v>
      </c>
      <c r="HI60" s="44"/>
      <c r="HJ60" s="44">
        <f t="shared" si="824"/>
        <v>0</v>
      </c>
      <c r="HK60" s="44">
        <f t="shared" si="909"/>
        <v>0</v>
      </c>
      <c r="HL60" s="44">
        <f t="shared" si="909"/>
        <v>0</v>
      </c>
      <c r="HM60" s="44"/>
      <c r="HN60" s="44">
        <f t="shared" si="910"/>
        <v>0</v>
      </c>
      <c r="HO60" s="44">
        <v>1</v>
      </c>
      <c r="HP60" s="44">
        <f t="shared" si="911"/>
        <v>0.15</v>
      </c>
      <c r="HQ60" s="44">
        <v>1</v>
      </c>
      <c r="HR60" s="44">
        <f t="shared" si="825"/>
        <v>0.15</v>
      </c>
      <c r="HS60" s="44">
        <f t="shared" si="912"/>
        <v>2</v>
      </c>
      <c r="HT60" s="44">
        <f t="shared" si="912"/>
        <v>0.3</v>
      </c>
      <c r="HU60" s="44"/>
      <c r="HV60" s="44">
        <f t="shared" si="913"/>
        <v>0</v>
      </c>
      <c r="HW60" s="44">
        <v>2</v>
      </c>
      <c r="HX60" s="44">
        <f t="shared" si="914"/>
        <v>0.3</v>
      </c>
      <c r="HY60" s="44">
        <v>1</v>
      </c>
      <c r="HZ60" s="44">
        <f t="shared" si="826"/>
        <v>0.15</v>
      </c>
      <c r="IA60" s="44">
        <f t="shared" si="915"/>
        <v>3</v>
      </c>
      <c r="IB60" s="44">
        <f t="shared" si="915"/>
        <v>0.44999999999999996</v>
      </c>
      <c r="IC60" s="44"/>
      <c r="ID60" s="44">
        <f t="shared" si="916"/>
        <v>0</v>
      </c>
      <c r="IE60" s="44">
        <v>1</v>
      </c>
      <c r="IF60" s="44">
        <f t="shared" si="917"/>
        <v>0.15</v>
      </c>
      <c r="IG60" s="44">
        <v>1</v>
      </c>
      <c r="IH60" s="44">
        <f t="shared" si="827"/>
        <v>0.15</v>
      </c>
      <c r="II60" s="44">
        <f t="shared" si="918"/>
        <v>2</v>
      </c>
      <c r="IJ60" s="44">
        <f t="shared" si="918"/>
        <v>0.3</v>
      </c>
      <c r="IK60" s="44"/>
      <c r="IL60" s="44">
        <f t="shared" si="919"/>
        <v>0</v>
      </c>
      <c r="IM60" s="44"/>
      <c r="IN60" s="44">
        <f t="shared" si="920"/>
        <v>0</v>
      </c>
      <c r="IO60" s="44"/>
      <c r="IP60" s="44">
        <f t="shared" si="828"/>
        <v>0</v>
      </c>
      <c r="IQ60" s="44">
        <f t="shared" si="921"/>
        <v>0</v>
      </c>
      <c r="IR60" s="44">
        <f t="shared" si="921"/>
        <v>0</v>
      </c>
      <c r="IS60" s="44"/>
      <c r="IT60" s="44">
        <f t="shared" si="922"/>
        <v>0</v>
      </c>
      <c r="IU60" s="44">
        <v>1</v>
      </c>
      <c r="IV60" s="44">
        <f t="shared" si="923"/>
        <v>0.15</v>
      </c>
      <c r="IW60" s="44">
        <v>1</v>
      </c>
      <c r="IX60" s="44">
        <f t="shared" si="829"/>
        <v>0.15</v>
      </c>
      <c r="IY60" s="44">
        <f t="shared" si="924"/>
        <v>2</v>
      </c>
      <c r="IZ60" s="44">
        <f t="shared" si="924"/>
        <v>0.3</v>
      </c>
      <c r="JA60" s="44"/>
      <c r="JB60" s="44">
        <f t="shared" si="925"/>
        <v>0</v>
      </c>
      <c r="JC60" s="44"/>
      <c r="JD60" s="44">
        <f t="shared" si="926"/>
        <v>0</v>
      </c>
      <c r="JE60" s="44"/>
      <c r="JF60" s="44">
        <f t="shared" si="927"/>
        <v>0</v>
      </c>
      <c r="JG60" s="44">
        <f t="shared" si="928"/>
        <v>0</v>
      </c>
      <c r="JH60" s="44">
        <f t="shared" si="929"/>
        <v>0</v>
      </c>
      <c r="JI60" s="82">
        <f t="shared" si="930"/>
        <v>0</v>
      </c>
      <c r="JJ60" s="80">
        <f t="shared" si="931"/>
        <v>0</v>
      </c>
      <c r="JK60" s="82">
        <f>IU60+IM60+IE60+HW60+HO60+HG60+GY60+GQ60+GI60+GA60+FS60+FK60+FC60+EU60+EM60+EE60+DW60+DO60+DG60+CY60+CQ60+CI60+CA60+BS60+BK60+BC60+AU60+AM60+AE60+W60+O60+G60+JC60+2</f>
        <v>20</v>
      </c>
      <c r="JL60" s="80">
        <f>IV60+IN60+IF60+HX60+HP60+HH60+GZ60+GR60+GJ60+GB60+FT60+FL60+FD60+EV60+EN60+EF60+DX60+DP60+DH60+CZ60+CR60+CJ60+CB60+BT60+BL60+BD60+AV60+AN60+AF60+X60+P60+H60+JD60+0.3</f>
        <v>2.9999999999999996</v>
      </c>
      <c r="JM60" s="82">
        <f>IW60+IO60+IG60+HY60+HQ60+HI60+HA60+GS60+GK60+GC60+FU60+FM60+FE60+EW60+EO60+EG60+DY60+DQ60+DI60+DA60+CS60+CK60+CC60+BU60+BM60+BE60+AW60+AO60+AG60+Y60+Q60+I60+JE60+2</f>
        <v>15</v>
      </c>
      <c r="JN60" s="80">
        <f>IX60+IP60+IH60+HZ60+HR60+HJ60+HB60+GT60+GL60+GD60+FV60+FN60+FF60+EX60+EP60+EH60+DZ60+DR60+DJ60+DB60+CT60+CL60+CD60+BV60+BN60+BF60+AX60+AP60+AH60+Z60+R60+J60+JF60+0.3</f>
        <v>2.2499999999999996</v>
      </c>
      <c r="JO60" s="82">
        <f>IY60+IQ60+II60+IA60+HS60+HK60+HC60+GU60+GM60+GE60+FW60+FO60+FG60+EY60+EQ60+EI60+EA60+DS60+DK60+DC60+CU60+CM60+CE60+BW60+BO60+BG60+AY60+AQ60+AI60+AA60+S60+K60+JG60+4</f>
        <v>35</v>
      </c>
      <c r="JP60" s="80">
        <f>IZ60+IR60+IJ60+IB60+HT60+HL60+HD60+GV60+GN60+GF60+FX60+FP60+FH60+EZ60+ER60+EJ60+EB60+DT60+DL60+DD60+CV60+CN60+CF60+BX60+BP60+BH60+AZ60+AR60+AJ60+AB60+T60+L60+JH60+0.6</f>
        <v>5.2499999999999991</v>
      </c>
      <c r="JQ60" s="84">
        <v>35</v>
      </c>
      <c r="JR60" s="84">
        <v>5.25</v>
      </c>
      <c r="JS60" s="108">
        <f t="shared" si="138"/>
        <v>0</v>
      </c>
      <c r="JT60" s="108">
        <f t="shared" si="139"/>
        <v>0</v>
      </c>
    </row>
    <row r="61" spans="1:280" s="68" customFormat="1" ht="49.5" customHeight="1" x14ac:dyDescent="0.25">
      <c r="A61" s="64" t="s">
        <v>63</v>
      </c>
      <c r="B61" s="71" t="s">
        <v>64</v>
      </c>
      <c r="C61" s="66"/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83"/>
      <c r="JJ61" s="81"/>
      <c r="JK61" s="83"/>
      <c r="JL61" s="81"/>
      <c r="JM61" s="83"/>
      <c r="JN61" s="81"/>
      <c r="JO61" s="83"/>
      <c r="JP61" s="81"/>
      <c r="JQ61" s="89"/>
      <c r="JR61" s="89"/>
      <c r="JS61" s="108"/>
      <c r="JT61" s="108"/>
    </row>
    <row r="62" spans="1:280" s="134" customFormat="1" ht="22.5" customHeight="1" x14ac:dyDescent="0.25">
      <c r="A62" s="129" t="s">
        <v>18</v>
      </c>
      <c r="B62" s="130" t="s">
        <v>57</v>
      </c>
      <c r="C62" s="131" t="s">
        <v>12</v>
      </c>
      <c r="D62" s="132">
        <v>1</v>
      </c>
      <c r="E62" s="92"/>
      <c r="F62" s="92">
        <f t="shared" si="830"/>
        <v>0</v>
      </c>
      <c r="G62" s="92"/>
      <c r="H62" s="92">
        <f t="shared" si="830"/>
        <v>0</v>
      </c>
      <c r="I62" s="92"/>
      <c r="J62" s="92">
        <f t="shared" ref="J62:J64" si="939">I62*$D62</f>
        <v>0</v>
      </c>
      <c r="K62" s="92">
        <f t="shared" si="832"/>
        <v>0</v>
      </c>
      <c r="L62" s="92">
        <f t="shared" si="832"/>
        <v>0</v>
      </c>
      <c r="M62" s="92"/>
      <c r="N62" s="92">
        <f t="shared" ref="N62:N64" si="940">M62*$D62</f>
        <v>0</v>
      </c>
      <c r="O62" s="92"/>
      <c r="P62" s="92">
        <f t="shared" ref="P62:P64" si="941">O62*$D62</f>
        <v>0</v>
      </c>
      <c r="Q62" s="92"/>
      <c r="R62" s="92">
        <f t="shared" si="799"/>
        <v>0</v>
      </c>
      <c r="S62" s="92">
        <f t="shared" si="835"/>
        <v>0</v>
      </c>
      <c r="T62" s="92">
        <f t="shared" si="835"/>
        <v>0</v>
      </c>
      <c r="U62" s="92"/>
      <c r="V62" s="92">
        <f t="shared" ref="V62:V64" si="942">U62*$D62</f>
        <v>0</v>
      </c>
      <c r="W62" s="92"/>
      <c r="X62" s="92">
        <f t="shared" ref="X62:X64" si="943">W62*$D62</f>
        <v>0</v>
      </c>
      <c r="Y62" s="92"/>
      <c r="Z62" s="92">
        <f t="shared" si="800"/>
        <v>0</v>
      </c>
      <c r="AA62" s="92">
        <f t="shared" si="838"/>
        <v>0</v>
      </c>
      <c r="AB62" s="92">
        <f t="shared" si="838"/>
        <v>0</v>
      </c>
      <c r="AC62" s="92"/>
      <c r="AD62" s="92">
        <f t="shared" ref="AD62:AD64" si="944">AC62*$D62</f>
        <v>0</v>
      </c>
      <c r="AE62" s="92"/>
      <c r="AF62" s="92">
        <f t="shared" ref="AF62:AF64" si="945">AE62*$D62</f>
        <v>0</v>
      </c>
      <c r="AG62" s="92"/>
      <c r="AH62" s="92">
        <f t="shared" si="801"/>
        <v>0</v>
      </c>
      <c r="AI62" s="92">
        <f t="shared" si="841"/>
        <v>0</v>
      </c>
      <c r="AJ62" s="92">
        <f t="shared" si="841"/>
        <v>0</v>
      </c>
      <c r="AK62" s="92"/>
      <c r="AL62" s="92">
        <f t="shared" ref="AL62:AL64" si="946">AK62*$D62</f>
        <v>0</v>
      </c>
      <c r="AM62" s="92"/>
      <c r="AN62" s="92">
        <f t="shared" ref="AN62:AN64" si="947">AM62*$D62</f>
        <v>0</v>
      </c>
      <c r="AO62" s="92"/>
      <c r="AP62" s="92">
        <f t="shared" si="802"/>
        <v>0</v>
      </c>
      <c r="AQ62" s="92">
        <f t="shared" si="844"/>
        <v>0</v>
      </c>
      <c r="AR62" s="92">
        <f t="shared" si="844"/>
        <v>0</v>
      </c>
      <c r="AS62" s="92"/>
      <c r="AT62" s="92">
        <f t="shared" ref="AT62:AT64" si="948">AS62*$D62</f>
        <v>0</v>
      </c>
      <c r="AU62" s="92"/>
      <c r="AV62" s="92">
        <f t="shared" ref="AV62:AV64" si="949">AU62*$D62</f>
        <v>0</v>
      </c>
      <c r="AW62" s="92"/>
      <c r="AX62" s="92">
        <f t="shared" si="803"/>
        <v>0</v>
      </c>
      <c r="AY62" s="92">
        <f t="shared" si="847"/>
        <v>0</v>
      </c>
      <c r="AZ62" s="92">
        <f t="shared" si="847"/>
        <v>0</v>
      </c>
      <c r="BA62" s="92"/>
      <c r="BB62" s="92">
        <f t="shared" ref="BB62:BB64" si="950">BA62*$D62</f>
        <v>0</v>
      </c>
      <c r="BC62" s="92"/>
      <c r="BD62" s="92">
        <f t="shared" ref="BD62:BD64" si="951">BC62*$D62</f>
        <v>0</v>
      </c>
      <c r="BE62" s="92"/>
      <c r="BF62" s="92">
        <f t="shared" si="804"/>
        <v>0</v>
      </c>
      <c r="BG62" s="92">
        <f t="shared" si="850"/>
        <v>0</v>
      </c>
      <c r="BH62" s="92">
        <f t="shared" si="850"/>
        <v>0</v>
      </c>
      <c r="BI62" s="92">
        <v>1</v>
      </c>
      <c r="BJ62" s="92">
        <f t="shared" ref="BJ62:BJ64" si="952">BI62*$D62</f>
        <v>1</v>
      </c>
      <c r="BK62" s="92"/>
      <c r="BL62" s="92">
        <f t="shared" ref="BL62:BL64" si="953">BK62*$D62</f>
        <v>0</v>
      </c>
      <c r="BM62" s="92"/>
      <c r="BN62" s="92">
        <f t="shared" si="805"/>
        <v>0</v>
      </c>
      <c r="BO62" s="92">
        <f t="shared" si="853"/>
        <v>1</v>
      </c>
      <c r="BP62" s="92">
        <f t="shared" si="853"/>
        <v>1</v>
      </c>
      <c r="BQ62" s="92"/>
      <c r="BR62" s="92">
        <f t="shared" ref="BR62:BR64" si="954">BQ62*$D62</f>
        <v>0</v>
      </c>
      <c r="BS62" s="92"/>
      <c r="BT62" s="92">
        <f t="shared" ref="BT62:BT64" si="955">BS62*$D62</f>
        <v>0</v>
      </c>
      <c r="BU62" s="92"/>
      <c r="BV62" s="92">
        <f t="shared" si="806"/>
        <v>0</v>
      </c>
      <c r="BW62" s="92">
        <f t="shared" si="856"/>
        <v>0</v>
      </c>
      <c r="BX62" s="92">
        <f t="shared" si="856"/>
        <v>0</v>
      </c>
      <c r="BY62" s="92"/>
      <c r="BZ62" s="92">
        <f t="shared" ref="BZ62:BZ64" si="956">BY62*$D62</f>
        <v>0</v>
      </c>
      <c r="CA62" s="92"/>
      <c r="CB62" s="92">
        <f t="shared" ref="CB62:CB64" si="957">CA62*$D62</f>
        <v>0</v>
      </c>
      <c r="CC62" s="92"/>
      <c r="CD62" s="92">
        <f t="shared" si="807"/>
        <v>0</v>
      </c>
      <c r="CE62" s="92">
        <f t="shared" si="859"/>
        <v>0</v>
      </c>
      <c r="CF62" s="92">
        <f t="shared" si="859"/>
        <v>0</v>
      </c>
      <c r="CG62" s="92">
        <v>1</v>
      </c>
      <c r="CH62" s="92">
        <f t="shared" ref="CH62:CH64" si="958">CG62*$D62</f>
        <v>1</v>
      </c>
      <c r="CI62" s="92"/>
      <c r="CJ62" s="92">
        <f t="shared" ref="CJ62:CJ64" si="959">CI62*$D62</f>
        <v>0</v>
      </c>
      <c r="CK62" s="92"/>
      <c r="CL62" s="92">
        <f t="shared" si="808"/>
        <v>0</v>
      </c>
      <c r="CM62" s="92">
        <f t="shared" si="862"/>
        <v>1</v>
      </c>
      <c r="CN62" s="92">
        <f t="shared" si="862"/>
        <v>1</v>
      </c>
      <c r="CO62" s="92"/>
      <c r="CP62" s="92">
        <f t="shared" ref="CP62:CP64" si="960">CO62*$D62</f>
        <v>0</v>
      </c>
      <c r="CQ62" s="92"/>
      <c r="CR62" s="92">
        <f t="shared" ref="CR62:CR64" si="961">CQ62*$D62</f>
        <v>0</v>
      </c>
      <c r="CS62" s="92"/>
      <c r="CT62" s="92">
        <f t="shared" si="809"/>
        <v>0</v>
      </c>
      <c r="CU62" s="92">
        <f t="shared" si="865"/>
        <v>0</v>
      </c>
      <c r="CV62" s="92">
        <f t="shared" si="865"/>
        <v>0</v>
      </c>
      <c r="CW62" s="92"/>
      <c r="CX62" s="92">
        <f t="shared" ref="CX62:CX64" si="962">CW62*$D62</f>
        <v>0</v>
      </c>
      <c r="CY62" s="92"/>
      <c r="CZ62" s="92">
        <f t="shared" ref="CZ62:CZ64" si="963">CY62*$D62</f>
        <v>0</v>
      </c>
      <c r="DA62" s="92"/>
      <c r="DB62" s="92">
        <f t="shared" si="810"/>
        <v>0</v>
      </c>
      <c r="DC62" s="92">
        <f t="shared" si="868"/>
        <v>0</v>
      </c>
      <c r="DD62" s="92">
        <f t="shared" si="868"/>
        <v>0</v>
      </c>
      <c r="DE62" s="92"/>
      <c r="DF62" s="92">
        <f t="shared" ref="DF62:DF64" si="964">DE62*$D62</f>
        <v>0</v>
      </c>
      <c r="DG62" s="92"/>
      <c r="DH62" s="92">
        <f t="shared" ref="DH62:DH64" si="965">DG62*$D62</f>
        <v>0</v>
      </c>
      <c r="DI62" s="92"/>
      <c r="DJ62" s="92">
        <f t="shared" si="811"/>
        <v>0</v>
      </c>
      <c r="DK62" s="92">
        <f t="shared" si="871"/>
        <v>0</v>
      </c>
      <c r="DL62" s="92">
        <f t="shared" si="871"/>
        <v>0</v>
      </c>
      <c r="DM62" s="92"/>
      <c r="DN62" s="92">
        <f t="shared" ref="DN62:DN64" si="966">DM62*$D62</f>
        <v>0</v>
      </c>
      <c r="DO62" s="92"/>
      <c r="DP62" s="92">
        <f t="shared" ref="DP62:DP64" si="967">DO62*$D62</f>
        <v>0</v>
      </c>
      <c r="DQ62" s="92"/>
      <c r="DR62" s="92">
        <f t="shared" si="812"/>
        <v>0</v>
      </c>
      <c r="DS62" s="92">
        <f t="shared" si="874"/>
        <v>0</v>
      </c>
      <c r="DT62" s="92">
        <f t="shared" si="874"/>
        <v>0</v>
      </c>
      <c r="DU62" s="92">
        <v>1</v>
      </c>
      <c r="DV62" s="92">
        <f t="shared" ref="DV62:DV64" si="968">DU62*$D62</f>
        <v>1</v>
      </c>
      <c r="DW62" s="92"/>
      <c r="DX62" s="92">
        <f t="shared" ref="DX62:DX64" si="969">DW62*$D62</f>
        <v>0</v>
      </c>
      <c r="DY62" s="92"/>
      <c r="DZ62" s="92">
        <f t="shared" si="813"/>
        <v>0</v>
      </c>
      <c r="EA62" s="92">
        <f t="shared" si="877"/>
        <v>1</v>
      </c>
      <c r="EB62" s="92">
        <f t="shared" si="877"/>
        <v>1</v>
      </c>
      <c r="EC62" s="92"/>
      <c r="ED62" s="92">
        <f t="shared" ref="ED62:ED64" si="970">EC62*$D62</f>
        <v>0</v>
      </c>
      <c r="EE62" s="92"/>
      <c r="EF62" s="92">
        <f t="shared" ref="EF62:EF64" si="971">EE62*$D62</f>
        <v>0</v>
      </c>
      <c r="EG62" s="92"/>
      <c r="EH62" s="92">
        <f t="shared" si="814"/>
        <v>0</v>
      </c>
      <c r="EI62" s="92">
        <f t="shared" si="880"/>
        <v>0</v>
      </c>
      <c r="EJ62" s="92">
        <f t="shared" si="880"/>
        <v>0</v>
      </c>
      <c r="EK62" s="92"/>
      <c r="EL62" s="92">
        <f t="shared" ref="EL62:EL64" si="972">EK62*$D62</f>
        <v>0</v>
      </c>
      <c r="EM62" s="92"/>
      <c r="EN62" s="92">
        <f t="shared" ref="EN62:EN64" si="973">EM62*$D62</f>
        <v>0</v>
      </c>
      <c r="EO62" s="92"/>
      <c r="EP62" s="92">
        <f t="shared" si="815"/>
        <v>0</v>
      </c>
      <c r="EQ62" s="92">
        <f t="shared" si="883"/>
        <v>0</v>
      </c>
      <c r="ER62" s="92">
        <f t="shared" si="883"/>
        <v>0</v>
      </c>
      <c r="ES62" s="92"/>
      <c r="ET62" s="92">
        <f t="shared" ref="ET62:ET64" si="974">ES62*$D62</f>
        <v>0</v>
      </c>
      <c r="EU62" s="92"/>
      <c r="EV62" s="92">
        <f t="shared" ref="EV62:EV64" si="975">EU62*$D62</f>
        <v>0</v>
      </c>
      <c r="EW62" s="92"/>
      <c r="EX62" s="92">
        <f t="shared" si="816"/>
        <v>0</v>
      </c>
      <c r="EY62" s="92">
        <f t="shared" si="886"/>
        <v>0</v>
      </c>
      <c r="EZ62" s="92">
        <f t="shared" si="886"/>
        <v>0</v>
      </c>
      <c r="FA62" s="92"/>
      <c r="FB62" s="92">
        <f t="shared" ref="FB62:FB64" si="976">FA62*$D62</f>
        <v>0</v>
      </c>
      <c r="FC62" s="92"/>
      <c r="FD62" s="92">
        <f t="shared" ref="FD62:FD64" si="977">FC62*$D62</f>
        <v>0</v>
      </c>
      <c r="FE62" s="92"/>
      <c r="FF62" s="92">
        <f t="shared" si="817"/>
        <v>0</v>
      </c>
      <c r="FG62" s="92">
        <f t="shared" si="889"/>
        <v>0</v>
      </c>
      <c r="FH62" s="92">
        <f t="shared" si="889"/>
        <v>0</v>
      </c>
      <c r="FI62" s="92"/>
      <c r="FJ62" s="92">
        <f t="shared" ref="FJ62:FJ64" si="978">FI62*$D62</f>
        <v>0</v>
      </c>
      <c r="FK62" s="92"/>
      <c r="FL62" s="92">
        <f t="shared" ref="FL62:FL64" si="979">FK62*$D62</f>
        <v>0</v>
      </c>
      <c r="FM62" s="92"/>
      <c r="FN62" s="92">
        <f t="shared" si="818"/>
        <v>0</v>
      </c>
      <c r="FO62" s="92">
        <f t="shared" si="892"/>
        <v>0</v>
      </c>
      <c r="FP62" s="92">
        <f t="shared" si="892"/>
        <v>0</v>
      </c>
      <c r="FQ62" s="92"/>
      <c r="FR62" s="92">
        <f t="shared" ref="FR62:FR64" si="980">FQ62*$D62</f>
        <v>0</v>
      </c>
      <c r="FS62" s="92"/>
      <c r="FT62" s="92">
        <f t="shared" ref="FT62:FT64" si="981">FS62*$D62</f>
        <v>0</v>
      </c>
      <c r="FU62" s="92"/>
      <c r="FV62" s="92">
        <f t="shared" si="819"/>
        <v>0</v>
      </c>
      <c r="FW62" s="92">
        <f t="shared" si="895"/>
        <v>0</v>
      </c>
      <c r="FX62" s="92">
        <f t="shared" si="895"/>
        <v>0</v>
      </c>
      <c r="FY62" s="92"/>
      <c r="FZ62" s="92">
        <f t="shared" ref="FZ62:FZ64" si="982">FY62*$D62</f>
        <v>0</v>
      </c>
      <c r="GA62" s="92"/>
      <c r="GB62" s="92">
        <f t="shared" ref="GB62:GB64" si="983">GA62*$D62</f>
        <v>0</v>
      </c>
      <c r="GC62" s="92"/>
      <c r="GD62" s="92">
        <f t="shared" si="820"/>
        <v>0</v>
      </c>
      <c r="GE62" s="92">
        <f t="shared" si="898"/>
        <v>0</v>
      </c>
      <c r="GF62" s="92">
        <f t="shared" si="898"/>
        <v>0</v>
      </c>
      <c r="GG62" s="92">
        <v>1</v>
      </c>
      <c r="GH62" s="92">
        <f t="shared" ref="GH62:GH64" si="984">GG62*$D62</f>
        <v>1</v>
      </c>
      <c r="GI62" s="92"/>
      <c r="GJ62" s="92">
        <f t="shared" ref="GJ62:GJ64" si="985">GI62*$D62</f>
        <v>0</v>
      </c>
      <c r="GK62" s="92"/>
      <c r="GL62" s="92">
        <f t="shared" si="821"/>
        <v>0</v>
      </c>
      <c r="GM62" s="92">
        <f t="shared" si="900"/>
        <v>1</v>
      </c>
      <c r="GN62" s="92">
        <f t="shared" si="900"/>
        <v>1</v>
      </c>
      <c r="GO62" s="92">
        <v>0</v>
      </c>
      <c r="GP62" s="92">
        <f t="shared" ref="GP62:GP64" si="986">GO62*$D62</f>
        <v>0</v>
      </c>
      <c r="GQ62" s="92"/>
      <c r="GR62" s="92">
        <f t="shared" ref="GR62:GR64" si="987">GQ62*$D62</f>
        <v>0</v>
      </c>
      <c r="GS62" s="92"/>
      <c r="GT62" s="92">
        <f t="shared" si="822"/>
        <v>0</v>
      </c>
      <c r="GU62" s="92">
        <f t="shared" si="903"/>
        <v>0</v>
      </c>
      <c r="GV62" s="92">
        <f t="shared" si="903"/>
        <v>0</v>
      </c>
      <c r="GW62" s="92"/>
      <c r="GX62" s="92">
        <f t="shared" ref="GX62:GX64" si="988">GW62*$D62</f>
        <v>0</v>
      </c>
      <c r="GY62" s="92"/>
      <c r="GZ62" s="92">
        <f t="shared" ref="GZ62:GZ64" si="989">GY62*$D62</f>
        <v>0</v>
      </c>
      <c r="HA62" s="92"/>
      <c r="HB62" s="92">
        <f t="shared" si="823"/>
        <v>0</v>
      </c>
      <c r="HC62" s="92">
        <f t="shared" si="906"/>
        <v>0</v>
      </c>
      <c r="HD62" s="92">
        <f t="shared" si="906"/>
        <v>0</v>
      </c>
      <c r="HE62" s="92"/>
      <c r="HF62" s="92">
        <f t="shared" ref="HF62:HF64" si="990">HE62*$D62</f>
        <v>0</v>
      </c>
      <c r="HG62" s="92"/>
      <c r="HH62" s="92">
        <f t="shared" ref="HH62:HH64" si="991">HG62*$D62</f>
        <v>0</v>
      </c>
      <c r="HI62" s="92"/>
      <c r="HJ62" s="92">
        <f t="shared" si="824"/>
        <v>0</v>
      </c>
      <c r="HK62" s="92">
        <f t="shared" si="909"/>
        <v>0</v>
      </c>
      <c r="HL62" s="92">
        <f t="shared" si="909"/>
        <v>0</v>
      </c>
      <c r="HM62" s="92"/>
      <c r="HN62" s="92">
        <f t="shared" ref="HN62:HN64" si="992">HM62*$D62</f>
        <v>0</v>
      </c>
      <c r="HO62" s="92"/>
      <c r="HP62" s="92">
        <f t="shared" ref="HP62:HP64" si="993">HO62*$D62</f>
        <v>0</v>
      </c>
      <c r="HQ62" s="92"/>
      <c r="HR62" s="92">
        <f t="shared" si="825"/>
        <v>0</v>
      </c>
      <c r="HS62" s="92">
        <f t="shared" si="912"/>
        <v>0</v>
      </c>
      <c r="HT62" s="92">
        <f t="shared" si="912"/>
        <v>0</v>
      </c>
      <c r="HU62" s="92">
        <v>1</v>
      </c>
      <c r="HV62" s="92">
        <f t="shared" ref="HV62:HV64" si="994">HU62*$D62</f>
        <v>1</v>
      </c>
      <c r="HW62" s="92"/>
      <c r="HX62" s="92">
        <f t="shared" ref="HX62:HX64" si="995">HW62*$D62</f>
        <v>0</v>
      </c>
      <c r="HY62" s="92"/>
      <c r="HZ62" s="92">
        <f t="shared" si="826"/>
        <v>0</v>
      </c>
      <c r="IA62" s="92">
        <f t="shared" si="915"/>
        <v>1</v>
      </c>
      <c r="IB62" s="92">
        <f t="shared" si="915"/>
        <v>1</v>
      </c>
      <c r="IC62" s="92"/>
      <c r="ID62" s="92">
        <f t="shared" ref="ID62:ID64" si="996">IC62*$D62</f>
        <v>0</v>
      </c>
      <c r="IE62" s="92"/>
      <c r="IF62" s="92">
        <f t="shared" ref="IF62:IF64" si="997">IE62*$D62</f>
        <v>0</v>
      </c>
      <c r="IG62" s="92"/>
      <c r="IH62" s="92">
        <f t="shared" si="827"/>
        <v>0</v>
      </c>
      <c r="II62" s="92">
        <f t="shared" si="918"/>
        <v>0</v>
      </c>
      <c r="IJ62" s="92">
        <f t="shared" si="918"/>
        <v>0</v>
      </c>
      <c r="IK62" s="92"/>
      <c r="IL62" s="92">
        <f t="shared" ref="IL62:IL64" si="998">IK62*$D62</f>
        <v>0</v>
      </c>
      <c r="IM62" s="92"/>
      <c r="IN62" s="92">
        <f t="shared" ref="IN62:IN64" si="999">IM62*$D62</f>
        <v>0</v>
      </c>
      <c r="IO62" s="92"/>
      <c r="IP62" s="92">
        <f t="shared" si="828"/>
        <v>0</v>
      </c>
      <c r="IQ62" s="92">
        <f t="shared" si="921"/>
        <v>0</v>
      </c>
      <c r="IR62" s="92">
        <f t="shared" si="921"/>
        <v>0</v>
      </c>
      <c r="IS62" s="92"/>
      <c r="IT62" s="92">
        <f t="shared" ref="IT62:IT64" si="1000">IS62*$D62</f>
        <v>0</v>
      </c>
      <c r="IU62" s="92"/>
      <c r="IV62" s="92">
        <f t="shared" ref="IV62:IV64" si="1001">IU62*$D62</f>
        <v>0</v>
      </c>
      <c r="IW62" s="92"/>
      <c r="IX62" s="92">
        <f t="shared" si="829"/>
        <v>0</v>
      </c>
      <c r="IY62" s="92">
        <f t="shared" si="924"/>
        <v>0</v>
      </c>
      <c r="IZ62" s="92">
        <f t="shared" si="924"/>
        <v>0</v>
      </c>
      <c r="JA62" s="92"/>
      <c r="JB62" s="92">
        <f t="shared" ref="JB62:JB64" si="1002">JA62*$D62</f>
        <v>0</v>
      </c>
      <c r="JC62" s="92"/>
      <c r="JD62" s="92">
        <f t="shared" ref="JD62:JD64" si="1003">JC62*$D62</f>
        <v>0</v>
      </c>
      <c r="JE62" s="92"/>
      <c r="JF62" s="92">
        <f t="shared" ref="JF62:JF64" si="1004">JE62*$D62</f>
        <v>0</v>
      </c>
      <c r="JG62" s="92">
        <f t="shared" ref="JG62:JG64" si="1005">JE62+JC62+JA62</f>
        <v>0</v>
      </c>
      <c r="JH62" s="92">
        <f t="shared" ref="JH62:JH64" si="1006">JF62+JD62+JB62</f>
        <v>0</v>
      </c>
      <c r="JI62" s="82">
        <f t="shared" ref="JI62:JI64" si="1007">IS62+IK62+IC62+HU62+HM62+HE62+GW62+GO62+GG62+FY62+FQ62+FI62+FA62+ES62+EK62+EC62+DU62+DM62+DE62+CW62+CO62+CG62+BY62+BQ62+BI62+BA62+AS62+AK62+AC62+U62+M62+E62+JA62</f>
        <v>5</v>
      </c>
      <c r="JJ62" s="80">
        <f t="shared" ref="JJ62:JJ64" si="1008">IT62+IL62+ID62+HV62+HN62+HF62+GX62+GP62+GH62+FZ62+FR62+FJ62+FB62+ET62+EL62+ED62+DV62+DN62+DF62+CX62+CP62+CH62+BZ62+BR62+BJ62+BB62+AT62+AL62+AD62+V62+N62+F62+JB62</f>
        <v>5</v>
      </c>
      <c r="JK62" s="82">
        <f t="shared" ref="JK62:JK63" si="1009">IU62+IM62+IE62+HW62+HO62+HG62+GY62+GQ62+GI62+GA62+FS62+FK62+FC62+EU62+EM62+EE62+DW62+DO62+DG62+CY62+CQ62+CI62+CA62+BS62+BK62+BC62+AU62+AM62+AE62+W62+O62+G62+JC62</f>
        <v>0</v>
      </c>
      <c r="JL62" s="80">
        <f t="shared" ref="JL62:JL63" si="1010">IV62+IN62+IF62+HX62+HP62+HH62+GZ62+GR62+GJ62+GB62+FT62+FL62+FD62+EV62+EN62+EF62+DX62+DP62+DH62+CZ62+CR62+CJ62+CB62+BT62+BL62+BD62+AV62+AN62+AF62+X62+P62+H62+JD62</f>
        <v>0</v>
      </c>
      <c r="JM62" s="82">
        <f t="shared" ref="JM62:JM63" si="1011">IW62+IO62+IG62+HY62+HQ62+HI62+HA62+GS62+GK62+GC62+FU62+FM62+FE62+EW62+EO62+EG62+DY62+DQ62+DI62+DA62+CS62+CK62+CC62+BU62+BM62+BE62+AW62+AO62+AG62+Y62+Q62+I62+JE62</f>
        <v>0</v>
      </c>
      <c r="JN62" s="80">
        <f t="shared" ref="JN62:JN63" si="1012">IX62+IP62+IH62+HZ62+HR62+HJ62+HB62+GT62+GL62+GD62+FV62+FN62+FF62+EX62+EP62+EH62+DZ62+DR62+DJ62+DB62+CT62+CL62+CD62+BV62+BN62+BF62+AX62+AP62+AH62+Z62+R62+J62+JF62</f>
        <v>0</v>
      </c>
      <c r="JO62" s="82">
        <f t="shared" ref="JO62:JO63" si="1013">IY62+IQ62+II62+IA62+HS62+HK62+HC62+GU62+GM62+GE62+FW62+FO62+FG62+EY62+EQ62+EI62+EA62+DS62+DK62+DC62+CU62+CM62+CE62+BW62+BO62+BG62+AY62+AQ62+AI62+AA62+S62+K62+JG62</f>
        <v>5</v>
      </c>
      <c r="JP62" s="80">
        <f t="shared" ref="JP62:JP63" si="1014">IZ62+IR62+IJ62+IB62+HT62+HL62+HD62+GV62+GN62+GF62+FX62+FP62+FH62+EZ62+ER62+EJ62+EB62+DT62+DL62+DD62+CV62+CN62+CF62+BX62+BP62+BH62+AZ62+AR62+AJ62+AB62+T62+L62+JH62</f>
        <v>5</v>
      </c>
      <c r="JQ62" s="133">
        <v>5</v>
      </c>
      <c r="JR62" s="133">
        <v>5</v>
      </c>
      <c r="JS62" s="108">
        <f t="shared" si="138"/>
        <v>0</v>
      </c>
      <c r="JT62" s="108">
        <f t="shared" si="139"/>
        <v>0</v>
      </c>
    </row>
    <row r="63" spans="1:280" s="134" customFormat="1" ht="22.5" customHeight="1" x14ac:dyDescent="0.25">
      <c r="A63" s="129" t="s">
        <v>20</v>
      </c>
      <c r="B63" s="130" t="s">
        <v>58</v>
      </c>
      <c r="C63" s="131" t="s">
        <v>12</v>
      </c>
      <c r="D63" s="132">
        <v>1.25</v>
      </c>
      <c r="E63" s="92"/>
      <c r="F63" s="92">
        <f t="shared" si="830"/>
        <v>0</v>
      </c>
      <c r="G63" s="92"/>
      <c r="H63" s="92">
        <f t="shared" si="830"/>
        <v>0</v>
      </c>
      <c r="I63" s="92"/>
      <c r="J63" s="92">
        <f t="shared" si="939"/>
        <v>0</v>
      </c>
      <c r="K63" s="92">
        <f t="shared" si="832"/>
        <v>0</v>
      </c>
      <c r="L63" s="92">
        <f t="shared" si="832"/>
        <v>0</v>
      </c>
      <c r="M63" s="92"/>
      <c r="N63" s="92">
        <f t="shared" si="940"/>
        <v>0</v>
      </c>
      <c r="O63" s="92"/>
      <c r="P63" s="92">
        <f t="shared" si="941"/>
        <v>0</v>
      </c>
      <c r="Q63" s="92"/>
      <c r="R63" s="92">
        <f t="shared" si="799"/>
        <v>0</v>
      </c>
      <c r="S63" s="92">
        <f t="shared" si="835"/>
        <v>0</v>
      </c>
      <c r="T63" s="92">
        <f t="shared" si="835"/>
        <v>0</v>
      </c>
      <c r="U63" s="92"/>
      <c r="V63" s="92">
        <f t="shared" si="942"/>
        <v>0</v>
      </c>
      <c r="W63" s="92"/>
      <c r="X63" s="92">
        <f t="shared" si="943"/>
        <v>0</v>
      </c>
      <c r="Y63" s="92"/>
      <c r="Z63" s="92">
        <f t="shared" si="800"/>
        <v>0</v>
      </c>
      <c r="AA63" s="92">
        <f t="shared" si="838"/>
        <v>0</v>
      </c>
      <c r="AB63" s="92">
        <f t="shared" si="838"/>
        <v>0</v>
      </c>
      <c r="AC63" s="92"/>
      <c r="AD63" s="92">
        <f t="shared" si="944"/>
        <v>0</v>
      </c>
      <c r="AE63" s="92"/>
      <c r="AF63" s="92">
        <f t="shared" si="945"/>
        <v>0</v>
      </c>
      <c r="AG63" s="92"/>
      <c r="AH63" s="92">
        <f t="shared" si="801"/>
        <v>0</v>
      </c>
      <c r="AI63" s="92">
        <f t="shared" si="841"/>
        <v>0</v>
      </c>
      <c r="AJ63" s="92">
        <f t="shared" si="841"/>
        <v>0</v>
      </c>
      <c r="AK63" s="92"/>
      <c r="AL63" s="92">
        <f t="shared" si="946"/>
        <v>0</v>
      </c>
      <c r="AM63" s="92"/>
      <c r="AN63" s="92">
        <f t="shared" si="947"/>
        <v>0</v>
      </c>
      <c r="AO63" s="92"/>
      <c r="AP63" s="92">
        <f t="shared" si="802"/>
        <v>0</v>
      </c>
      <c r="AQ63" s="92">
        <f t="shared" si="844"/>
        <v>0</v>
      </c>
      <c r="AR63" s="92">
        <f t="shared" si="844"/>
        <v>0</v>
      </c>
      <c r="AS63" s="92"/>
      <c r="AT63" s="92">
        <f t="shared" si="948"/>
        <v>0</v>
      </c>
      <c r="AU63" s="92"/>
      <c r="AV63" s="92">
        <f t="shared" si="949"/>
        <v>0</v>
      </c>
      <c r="AW63" s="92"/>
      <c r="AX63" s="92">
        <f t="shared" si="803"/>
        <v>0</v>
      </c>
      <c r="AY63" s="92">
        <f t="shared" si="847"/>
        <v>0</v>
      </c>
      <c r="AZ63" s="92">
        <f t="shared" si="847"/>
        <v>0</v>
      </c>
      <c r="BA63" s="92"/>
      <c r="BB63" s="92">
        <f t="shared" si="950"/>
        <v>0</v>
      </c>
      <c r="BC63" s="92"/>
      <c r="BD63" s="92">
        <f t="shared" si="951"/>
        <v>0</v>
      </c>
      <c r="BE63" s="92"/>
      <c r="BF63" s="92">
        <f t="shared" si="804"/>
        <v>0</v>
      </c>
      <c r="BG63" s="92">
        <f t="shared" si="850"/>
        <v>0</v>
      </c>
      <c r="BH63" s="92">
        <f t="shared" si="850"/>
        <v>0</v>
      </c>
      <c r="BI63" s="92">
        <v>1</v>
      </c>
      <c r="BJ63" s="92">
        <f t="shared" si="952"/>
        <v>1.25</v>
      </c>
      <c r="BK63" s="92"/>
      <c r="BL63" s="92">
        <f t="shared" si="953"/>
        <v>0</v>
      </c>
      <c r="BM63" s="92"/>
      <c r="BN63" s="92">
        <f t="shared" si="805"/>
        <v>0</v>
      </c>
      <c r="BO63" s="92">
        <f t="shared" si="853"/>
        <v>1</v>
      </c>
      <c r="BP63" s="92">
        <f t="shared" si="853"/>
        <v>1.25</v>
      </c>
      <c r="BQ63" s="92"/>
      <c r="BR63" s="92">
        <f t="shared" si="954"/>
        <v>0</v>
      </c>
      <c r="BS63" s="92"/>
      <c r="BT63" s="92">
        <f t="shared" si="955"/>
        <v>0</v>
      </c>
      <c r="BU63" s="92"/>
      <c r="BV63" s="92">
        <f t="shared" si="806"/>
        <v>0</v>
      </c>
      <c r="BW63" s="92">
        <f t="shared" si="856"/>
        <v>0</v>
      </c>
      <c r="BX63" s="92">
        <f t="shared" si="856"/>
        <v>0</v>
      </c>
      <c r="BY63" s="92"/>
      <c r="BZ63" s="92">
        <f t="shared" si="956"/>
        <v>0</v>
      </c>
      <c r="CA63" s="92"/>
      <c r="CB63" s="92">
        <f t="shared" si="957"/>
        <v>0</v>
      </c>
      <c r="CC63" s="92"/>
      <c r="CD63" s="92">
        <f t="shared" si="807"/>
        <v>0</v>
      </c>
      <c r="CE63" s="92">
        <f t="shared" si="859"/>
        <v>0</v>
      </c>
      <c r="CF63" s="92">
        <f t="shared" si="859"/>
        <v>0</v>
      </c>
      <c r="CG63" s="92">
        <v>2</v>
      </c>
      <c r="CH63" s="92">
        <f t="shared" si="958"/>
        <v>2.5</v>
      </c>
      <c r="CI63" s="92"/>
      <c r="CJ63" s="92">
        <f t="shared" si="959"/>
        <v>0</v>
      </c>
      <c r="CK63" s="92"/>
      <c r="CL63" s="92">
        <f t="shared" si="808"/>
        <v>0</v>
      </c>
      <c r="CM63" s="92">
        <f t="shared" si="862"/>
        <v>2</v>
      </c>
      <c r="CN63" s="92">
        <f t="shared" si="862"/>
        <v>2.5</v>
      </c>
      <c r="CO63" s="92"/>
      <c r="CP63" s="92">
        <f t="shared" si="960"/>
        <v>0</v>
      </c>
      <c r="CQ63" s="92"/>
      <c r="CR63" s="92">
        <f t="shared" si="961"/>
        <v>0</v>
      </c>
      <c r="CS63" s="92"/>
      <c r="CT63" s="92">
        <f t="shared" si="809"/>
        <v>0</v>
      </c>
      <c r="CU63" s="92">
        <f t="shared" si="865"/>
        <v>0</v>
      </c>
      <c r="CV63" s="92">
        <f t="shared" si="865"/>
        <v>0</v>
      </c>
      <c r="CW63" s="92">
        <v>2</v>
      </c>
      <c r="CX63" s="92">
        <f t="shared" si="962"/>
        <v>2.5</v>
      </c>
      <c r="CY63" s="92"/>
      <c r="CZ63" s="92">
        <f t="shared" si="963"/>
        <v>0</v>
      </c>
      <c r="DA63" s="92"/>
      <c r="DB63" s="92">
        <f t="shared" si="810"/>
        <v>0</v>
      </c>
      <c r="DC63" s="92">
        <f t="shared" si="868"/>
        <v>2</v>
      </c>
      <c r="DD63" s="92">
        <f t="shared" si="868"/>
        <v>2.5</v>
      </c>
      <c r="DE63" s="92"/>
      <c r="DF63" s="92">
        <f t="shared" si="964"/>
        <v>0</v>
      </c>
      <c r="DG63" s="92"/>
      <c r="DH63" s="92">
        <f t="shared" si="965"/>
        <v>0</v>
      </c>
      <c r="DI63" s="92"/>
      <c r="DJ63" s="92">
        <f t="shared" si="811"/>
        <v>0</v>
      </c>
      <c r="DK63" s="92">
        <f t="shared" si="871"/>
        <v>0</v>
      </c>
      <c r="DL63" s="92">
        <f t="shared" si="871"/>
        <v>0</v>
      </c>
      <c r="DM63" s="92"/>
      <c r="DN63" s="92">
        <f t="shared" si="966"/>
        <v>0</v>
      </c>
      <c r="DO63" s="92"/>
      <c r="DP63" s="92">
        <f t="shared" si="967"/>
        <v>0</v>
      </c>
      <c r="DQ63" s="92"/>
      <c r="DR63" s="92">
        <f t="shared" si="812"/>
        <v>0</v>
      </c>
      <c r="DS63" s="92">
        <f t="shared" si="874"/>
        <v>0</v>
      </c>
      <c r="DT63" s="92">
        <f t="shared" si="874"/>
        <v>0</v>
      </c>
      <c r="DU63" s="92">
        <v>2</v>
      </c>
      <c r="DV63" s="92">
        <f t="shared" si="968"/>
        <v>2.5</v>
      </c>
      <c r="DW63" s="92"/>
      <c r="DX63" s="92">
        <f t="shared" si="969"/>
        <v>0</v>
      </c>
      <c r="DY63" s="92"/>
      <c r="DZ63" s="92">
        <f t="shared" si="813"/>
        <v>0</v>
      </c>
      <c r="EA63" s="92">
        <f t="shared" si="877"/>
        <v>2</v>
      </c>
      <c r="EB63" s="92">
        <f t="shared" si="877"/>
        <v>2.5</v>
      </c>
      <c r="EC63" s="92"/>
      <c r="ED63" s="92">
        <f t="shared" si="970"/>
        <v>0</v>
      </c>
      <c r="EE63" s="92"/>
      <c r="EF63" s="92">
        <f t="shared" si="971"/>
        <v>0</v>
      </c>
      <c r="EG63" s="92"/>
      <c r="EH63" s="92">
        <f t="shared" si="814"/>
        <v>0</v>
      </c>
      <c r="EI63" s="92">
        <f t="shared" si="880"/>
        <v>0</v>
      </c>
      <c r="EJ63" s="92">
        <f t="shared" si="880"/>
        <v>0</v>
      </c>
      <c r="EK63" s="92"/>
      <c r="EL63" s="92">
        <f t="shared" si="972"/>
        <v>0</v>
      </c>
      <c r="EM63" s="92"/>
      <c r="EN63" s="92">
        <f t="shared" si="973"/>
        <v>0</v>
      </c>
      <c r="EO63" s="92"/>
      <c r="EP63" s="92">
        <f t="shared" si="815"/>
        <v>0</v>
      </c>
      <c r="EQ63" s="92">
        <f t="shared" si="883"/>
        <v>0</v>
      </c>
      <c r="ER63" s="92">
        <f t="shared" si="883"/>
        <v>0</v>
      </c>
      <c r="ES63" s="92"/>
      <c r="ET63" s="92">
        <f t="shared" si="974"/>
        <v>0</v>
      </c>
      <c r="EU63" s="92"/>
      <c r="EV63" s="92">
        <f t="shared" si="975"/>
        <v>0</v>
      </c>
      <c r="EW63" s="92"/>
      <c r="EX63" s="92">
        <f t="shared" si="816"/>
        <v>0</v>
      </c>
      <c r="EY63" s="92">
        <f t="shared" si="886"/>
        <v>0</v>
      </c>
      <c r="EZ63" s="92">
        <f t="shared" si="886"/>
        <v>0</v>
      </c>
      <c r="FA63" s="92"/>
      <c r="FB63" s="92">
        <f t="shared" si="976"/>
        <v>0</v>
      </c>
      <c r="FC63" s="92"/>
      <c r="FD63" s="92">
        <f t="shared" si="977"/>
        <v>0</v>
      </c>
      <c r="FE63" s="92"/>
      <c r="FF63" s="92">
        <f t="shared" si="817"/>
        <v>0</v>
      </c>
      <c r="FG63" s="92">
        <f t="shared" si="889"/>
        <v>0</v>
      </c>
      <c r="FH63" s="92">
        <f t="shared" si="889"/>
        <v>0</v>
      </c>
      <c r="FI63" s="92"/>
      <c r="FJ63" s="92">
        <f t="shared" si="978"/>
        <v>0</v>
      </c>
      <c r="FK63" s="92"/>
      <c r="FL63" s="92">
        <f t="shared" si="979"/>
        <v>0</v>
      </c>
      <c r="FM63" s="92"/>
      <c r="FN63" s="92">
        <f t="shared" si="818"/>
        <v>0</v>
      </c>
      <c r="FO63" s="92">
        <f t="shared" si="892"/>
        <v>0</v>
      </c>
      <c r="FP63" s="92">
        <f t="shared" si="892"/>
        <v>0</v>
      </c>
      <c r="FQ63" s="92"/>
      <c r="FR63" s="92">
        <f t="shared" si="980"/>
        <v>0</v>
      </c>
      <c r="FS63" s="92"/>
      <c r="FT63" s="92">
        <f t="shared" si="981"/>
        <v>0</v>
      </c>
      <c r="FU63" s="92"/>
      <c r="FV63" s="92">
        <f t="shared" si="819"/>
        <v>0</v>
      </c>
      <c r="FW63" s="92">
        <f t="shared" si="895"/>
        <v>0</v>
      </c>
      <c r="FX63" s="92">
        <f t="shared" si="895"/>
        <v>0</v>
      </c>
      <c r="FY63" s="92"/>
      <c r="FZ63" s="92">
        <f t="shared" si="982"/>
        <v>0</v>
      </c>
      <c r="GA63" s="92"/>
      <c r="GB63" s="92">
        <f t="shared" si="983"/>
        <v>0</v>
      </c>
      <c r="GC63" s="92"/>
      <c r="GD63" s="92">
        <f t="shared" si="820"/>
        <v>0</v>
      </c>
      <c r="GE63" s="92">
        <f t="shared" si="898"/>
        <v>0</v>
      </c>
      <c r="GF63" s="92">
        <f t="shared" si="898"/>
        <v>0</v>
      </c>
      <c r="GG63" s="92">
        <v>3</v>
      </c>
      <c r="GH63" s="92">
        <f t="shared" si="984"/>
        <v>3.75</v>
      </c>
      <c r="GI63" s="92"/>
      <c r="GJ63" s="92">
        <f t="shared" si="985"/>
        <v>0</v>
      </c>
      <c r="GK63" s="92"/>
      <c r="GL63" s="92">
        <f t="shared" si="821"/>
        <v>0</v>
      </c>
      <c r="GM63" s="92">
        <f t="shared" si="900"/>
        <v>3</v>
      </c>
      <c r="GN63" s="92">
        <f t="shared" si="900"/>
        <v>3.75</v>
      </c>
      <c r="GO63" s="92">
        <v>2</v>
      </c>
      <c r="GP63" s="92">
        <f t="shared" si="986"/>
        <v>2.5</v>
      </c>
      <c r="GQ63" s="92"/>
      <c r="GR63" s="92">
        <f t="shared" si="987"/>
        <v>0</v>
      </c>
      <c r="GS63" s="92"/>
      <c r="GT63" s="92">
        <f t="shared" si="822"/>
        <v>0</v>
      </c>
      <c r="GU63" s="92">
        <f t="shared" si="903"/>
        <v>2</v>
      </c>
      <c r="GV63" s="92">
        <f t="shared" si="903"/>
        <v>2.5</v>
      </c>
      <c r="GW63" s="92">
        <v>2</v>
      </c>
      <c r="GX63" s="92">
        <f t="shared" si="988"/>
        <v>2.5</v>
      </c>
      <c r="GY63" s="92"/>
      <c r="GZ63" s="92">
        <f t="shared" si="989"/>
        <v>0</v>
      </c>
      <c r="HA63" s="92"/>
      <c r="HB63" s="92">
        <f t="shared" si="823"/>
        <v>0</v>
      </c>
      <c r="HC63" s="92">
        <f t="shared" si="906"/>
        <v>2</v>
      </c>
      <c r="HD63" s="92">
        <f t="shared" si="906"/>
        <v>2.5</v>
      </c>
      <c r="HE63" s="92"/>
      <c r="HF63" s="92">
        <f t="shared" si="990"/>
        <v>0</v>
      </c>
      <c r="HG63" s="92"/>
      <c r="HH63" s="92">
        <f t="shared" si="991"/>
        <v>0</v>
      </c>
      <c r="HI63" s="92"/>
      <c r="HJ63" s="92">
        <f t="shared" si="824"/>
        <v>0</v>
      </c>
      <c r="HK63" s="92">
        <f t="shared" si="909"/>
        <v>0</v>
      </c>
      <c r="HL63" s="92">
        <f t="shared" si="909"/>
        <v>0</v>
      </c>
      <c r="HM63" s="92"/>
      <c r="HN63" s="92">
        <f t="shared" si="992"/>
        <v>0</v>
      </c>
      <c r="HO63" s="92"/>
      <c r="HP63" s="92">
        <f t="shared" si="993"/>
        <v>0</v>
      </c>
      <c r="HQ63" s="92"/>
      <c r="HR63" s="92">
        <f t="shared" si="825"/>
        <v>0</v>
      </c>
      <c r="HS63" s="92">
        <f t="shared" si="912"/>
        <v>0</v>
      </c>
      <c r="HT63" s="92">
        <f t="shared" si="912"/>
        <v>0</v>
      </c>
      <c r="HU63" s="92">
        <v>1</v>
      </c>
      <c r="HV63" s="92">
        <f t="shared" si="994"/>
        <v>1.25</v>
      </c>
      <c r="HW63" s="92"/>
      <c r="HX63" s="92">
        <f t="shared" si="995"/>
        <v>0</v>
      </c>
      <c r="HY63" s="92"/>
      <c r="HZ63" s="92">
        <f t="shared" si="826"/>
        <v>0</v>
      </c>
      <c r="IA63" s="92">
        <f t="shared" si="915"/>
        <v>1</v>
      </c>
      <c r="IB63" s="92">
        <f t="shared" si="915"/>
        <v>1.25</v>
      </c>
      <c r="IC63" s="92"/>
      <c r="ID63" s="92">
        <f t="shared" si="996"/>
        <v>0</v>
      </c>
      <c r="IE63" s="92"/>
      <c r="IF63" s="92">
        <f t="shared" si="997"/>
        <v>0</v>
      </c>
      <c r="IG63" s="92"/>
      <c r="IH63" s="92">
        <f t="shared" si="827"/>
        <v>0</v>
      </c>
      <c r="II63" s="92">
        <f t="shared" si="918"/>
        <v>0</v>
      </c>
      <c r="IJ63" s="92">
        <f t="shared" si="918"/>
        <v>0</v>
      </c>
      <c r="IK63" s="92"/>
      <c r="IL63" s="92">
        <f t="shared" si="998"/>
        <v>0</v>
      </c>
      <c r="IM63" s="92"/>
      <c r="IN63" s="92">
        <f t="shared" si="999"/>
        <v>0</v>
      </c>
      <c r="IO63" s="92"/>
      <c r="IP63" s="92">
        <f t="shared" si="828"/>
        <v>0</v>
      </c>
      <c r="IQ63" s="92">
        <f t="shared" si="921"/>
        <v>0</v>
      </c>
      <c r="IR63" s="92">
        <f t="shared" si="921"/>
        <v>0</v>
      </c>
      <c r="IS63" s="92"/>
      <c r="IT63" s="92">
        <f t="shared" si="1000"/>
        <v>0</v>
      </c>
      <c r="IU63" s="92"/>
      <c r="IV63" s="92">
        <f t="shared" si="1001"/>
        <v>0</v>
      </c>
      <c r="IW63" s="92"/>
      <c r="IX63" s="92">
        <f t="shared" si="829"/>
        <v>0</v>
      </c>
      <c r="IY63" s="92">
        <f t="shared" si="924"/>
        <v>0</v>
      </c>
      <c r="IZ63" s="92">
        <f t="shared" si="924"/>
        <v>0</v>
      </c>
      <c r="JA63" s="92"/>
      <c r="JB63" s="92">
        <f t="shared" si="1002"/>
        <v>0</v>
      </c>
      <c r="JC63" s="92"/>
      <c r="JD63" s="92">
        <f t="shared" si="1003"/>
        <v>0</v>
      </c>
      <c r="JE63" s="92"/>
      <c r="JF63" s="92">
        <f t="shared" si="1004"/>
        <v>0</v>
      </c>
      <c r="JG63" s="92">
        <f t="shared" si="1005"/>
        <v>0</v>
      </c>
      <c r="JH63" s="92">
        <f t="shared" si="1006"/>
        <v>0</v>
      </c>
      <c r="JI63" s="82">
        <f t="shared" si="1007"/>
        <v>15</v>
      </c>
      <c r="JJ63" s="80">
        <f t="shared" si="1008"/>
        <v>18.75</v>
      </c>
      <c r="JK63" s="82">
        <f t="shared" si="1009"/>
        <v>0</v>
      </c>
      <c r="JL63" s="80">
        <f t="shared" si="1010"/>
        <v>0</v>
      </c>
      <c r="JM63" s="82">
        <f t="shared" si="1011"/>
        <v>0</v>
      </c>
      <c r="JN63" s="80">
        <f t="shared" si="1012"/>
        <v>0</v>
      </c>
      <c r="JO63" s="82">
        <f t="shared" si="1013"/>
        <v>15</v>
      </c>
      <c r="JP63" s="80">
        <f t="shared" si="1014"/>
        <v>18.75</v>
      </c>
      <c r="JQ63" s="133">
        <v>15</v>
      </c>
      <c r="JR63" s="133">
        <v>18.75</v>
      </c>
      <c r="JS63" s="108">
        <f t="shared" si="138"/>
        <v>0</v>
      </c>
      <c r="JT63" s="108">
        <f t="shared" si="139"/>
        <v>0</v>
      </c>
    </row>
    <row r="64" spans="1:280" s="134" customFormat="1" ht="22.5" customHeight="1" x14ac:dyDescent="0.25">
      <c r="A64" s="129" t="s">
        <v>21</v>
      </c>
      <c r="B64" s="130" t="s">
        <v>59</v>
      </c>
      <c r="C64" s="131" t="s">
        <v>12</v>
      </c>
      <c r="D64" s="132">
        <v>1.25</v>
      </c>
      <c r="E64" s="92"/>
      <c r="F64" s="92">
        <f t="shared" si="830"/>
        <v>0</v>
      </c>
      <c r="G64" s="92"/>
      <c r="H64" s="92">
        <f t="shared" si="830"/>
        <v>0</v>
      </c>
      <c r="I64" s="92"/>
      <c r="J64" s="92">
        <f t="shared" si="939"/>
        <v>0</v>
      </c>
      <c r="K64" s="92">
        <f t="shared" si="832"/>
        <v>0</v>
      </c>
      <c r="L64" s="92">
        <f t="shared" si="832"/>
        <v>0</v>
      </c>
      <c r="M64" s="92"/>
      <c r="N64" s="92">
        <f t="shared" si="940"/>
        <v>0</v>
      </c>
      <c r="O64" s="92"/>
      <c r="P64" s="92">
        <f t="shared" si="941"/>
        <v>0</v>
      </c>
      <c r="Q64" s="92"/>
      <c r="R64" s="92">
        <f t="shared" si="799"/>
        <v>0</v>
      </c>
      <c r="S64" s="92">
        <f t="shared" si="835"/>
        <v>0</v>
      </c>
      <c r="T64" s="92">
        <f t="shared" si="835"/>
        <v>0</v>
      </c>
      <c r="U64" s="92"/>
      <c r="V64" s="92">
        <f t="shared" si="942"/>
        <v>0</v>
      </c>
      <c r="W64" s="92"/>
      <c r="X64" s="92">
        <f t="shared" si="943"/>
        <v>0</v>
      </c>
      <c r="Y64" s="92"/>
      <c r="Z64" s="92">
        <f t="shared" si="800"/>
        <v>0</v>
      </c>
      <c r="AA64" s="92">
        <f t="shared" si="838"/>
        <v>0</v>
      </c>
      <c r="AB64" s="92">
        <f t="shared" si="838"/>
        <v>0</v>
      </c>
      <c r="AC64" s="92"/>
      <c r="AD64" s="92">
        <f t="shared" si="944"/>
        <v>0</v>
      </c>
      <c r="AE64" s="92"/>
      <c r="AF64" s="92">
        <f t="shared" si="945"/>
        <v>0</v>
      </c>
      <c r="AG64" s="92"/>
      <c r="AH64" s="92">
        <f t="shared" si="801"/>
        <v>0</v>
      </c>
      <c r="AI64" s="92">
        <f t="shared" si="841"/>
        <v>0</v>
      </c>
      <c r="AJ64" s="92">
        <f t="shared" si="841"/>
        <v>0</v>
      </c>
      <c r="AK64" s="92"/>
      <c r="AL64" s="92">
        <f t="shared" si="946"/>
        <v>0</v>
      </c>
      <c r="AM64" s="92"/>
      <c r="AN64" s="92">
        <f t="shared" si="947"/>
        <v>0</v>
      </c>
      <c r="AO64" s="92"/>
      <c r="AP64" s="92">
        <f t="shared" si="802"/>
        <v>0</v>
      </c>
      <c r="AQ64" s="92">
        <f t="shared" si="844"/>
        <v>0</v>
      </c>
      <c r="AR64" s="92">
        <f t="shared" si="844"/>
        <v>0</v>
      </c>
      <c r="AS64" s="92"/>
      <c r="AT64" s="92">
        <f t="shared" si="948"/>
        <v>0</v>
      </c>
      <c r="AU64" s="92"/>
      <c r="AV64" s="92">
        <f t="shared" si="949"/>
        <v>0</v>
      </c>
      <c r="AW64" s="92"/>
      <c r="AX64" s="92">
        <f t="shared" si="803"/>
        <v>0</v>
      </c>
      <c r="AY64" s="92">
        <f t="shared" si="847"/>
        <v>0</v>
      </c>
      <c r="AZ64" s="92">
        <f t="shared" si="847"/>
        <v>0</v>
      </c>
      <c r="BA64" s="92"/>
      <c r="BB64" s="92">
        <f t="shared" si="950"/>
        <v>0</v>
      </c>
      <c r="BC64" s="92"/>
      <c r="BD64" s="92">
        <f t="shared" si="951"/>
        <v>0</v>
      </c>
      <c r="BE64" s="92"/>
      <c r="BF64" s="92">
        <f t="shared" si="804"/>
        <v>0</v>
      </c>
      <c r="BG64" s="92">
        <f t="shared" si="850"/>
        <v>0</v>
      </c>
      <c r="BH64" s="92">
        <f t="shared" si="850"/>
        <v>0</v>
      </c>
      <c r="BI64" s="92"/>
      <c r="BJ64" s="92">
        <f t="shared" si="952"/>
        <v>0</v>
      </c>
      <c r="BK64" s="92">
        <v>1</v>
      </c>
      <c r="BL64" s="92">
        <f t="shared" si="953"/>
        <v>1.25</v>
      </c>
      <c r="BM64" s="92">
        <v>1</v>
      </c>
      <c r="BN64" s="92">
        <f t="shared" si="805"/>
        <v>1.25</v>
      </c>
      <c r="BO64" s="92">
        <f t="shared" si="853"/>
        <v>2</v>
      </c>
      <c r="BP64" s="92">
        <f t="shared" si="853"/>
        <v>2.5</v>
      </c>
      <c r="BQ64" s="92"/>
      <c r="BR64" s="92">
        <f t="shared" si="954"/>
        <v>0</v>
      </c>
      <c r="BS64" s="92"/>
      <c r="BT64" s="92">
        <f t="shared" si="955"/>
        <v>0</v>
      </c>
      <c r="BU64" s="92"/>
      <c r="BV64" s="92">
        <f t="shared" si="806"/>
        <v>0</v>
      </c>
      <c r="BW64" s="92">
        <f t="shared" si="856"/>
        <v>0</v>
      </c>
      <c r="BX64" s="92">
        <f t="shared" si="856"/>
        <v>0</v>
      </c>
      <c r="BY64" s="92"/>
      <c r="BZ64" s="92">
        <f t="shared" si="956"/>
        <v>0</v>
      </c>
      <c r="CA64" s="92"/>
      <c r="CB64" s="92">
        <f t="shared" si="957"/>
        <v>0</v>
      </c>
      <c r="CC64" s="92"/>
      <c r="CD64" s="92">
        <f t="shared" si="807"/>
        <v>0</v>
      </c>
      <c r="CE64" s="92">
        <f t="shared" si="859"/>
        <v>0</v>
      </c>
      <c r="CF64" s="92">
        <f t="shared" si="859"/>
        <v>0</v>
      </c>
      <c r="CG64" s="92"/>
      <c r="CH64" s="92">
        <f t="shared" si="958"/>
        <v>0</v>
      </c>
      <c r="CI64" s="92">
        <v>1</v>
      </c>
      <c r="CJ64" s="92">
        <f t="shared" si="959"/>
        <v>1.25</v>
      </c>
      <c r="CK64" s="92">
        <v>1</v>
      </c>
      <c r="CL64" s="92">
        <f t="shared" si="808"/>
        <v>1.25</v>
      </c>
      <c r="CM64" s="92">
        <f t="shared" si="862"/>
        <v>2</v>
      </c>
      <c r="CN64" s="92">
        <f t="shared" si="862"/>
        <v>2.5</v>
      </c>
      <c r="CO64" s="92"/>
      <c r="CP64" s="92">
        <f t="shared" si="960"/>
        <v>0</v>
      </c>
      <c r="CQ64" s="92"/>
      <c r="CR64" s="92">
        <f t="shared" si="961"/>
        <v>0</v>
      </c>
      <c r="CS64" s="92"/>
      <c r="CT64" s="92">
        <f t="shared" si="809"/>
        <v>0</v>
      </c>
      <c r="CU64" s="92">
        <f t="shared" si="865"/>
        <v>0</v>
      </c>
      <c r="CV64" s="92">
        <f t="shared" si="865"/>
        <v>0</v>
      </c>
      <c r="CW64" s="92"/>
      <c r="CX64" s="92">
        <f t="shared" si="962"/>
        <v>0</v>
      </c>
      <c r="CY64" s="92">
        <v>2</v>
      </c>
      <c r="CZ64" s="92">
        <f t="shared" si="963"/>
        <v>2.5</v>
      </c>
      <c r="DA64" s="92"/>
      <c r="DB64" s="92">
        <f t="shared" si="810"/>
        <v>0</v>
      </c>
      <c r="DC64" s="92">
        <f t="shared" si="868"/>
        <v>2</v>
      </c>
      <c r="DD64" s="92">
        <f t="shared" si="868"/>
        <v>2.5</v>
      </c>
      <c r="DE64" s="92"/>
      <c r="DF64" s="92">
        <f t="shared" si="964"/>
        <v>0</v>
      </c>
      <c r="DG64" s="92"/>
      <c r="DH64" s="92">
        <f t="shared" si="965"/>
        <v>0</v>
      </c>
      <c r="DI64" s="92"/>
      <c r="DJ64" s="92">
        <f t="shared" si="811"/>
        <v>0</v>
      </c>
      <c r="DK64" s="92">
        <f t="shared" si="871"/>
        <v>0</v>
      </c>
      <c r="DL64" s="92">
        <f t="shared" si="871"/>
        <v>0</v>
      </c>
      <c r="DM64" s="92"/>
      <c r="DN64" s="92">
        <f t="shared" si="966"/>
        <v>0</v>
      </c>
      <c r="DO64" s="92"/>
      <c r="DP64" s="92">
        <f t="shared" si="967"/>
        <v>0</v>
      </c>
      <c r="DQ64" s="92"/>
      <c r="DR64" s="92">
        <f t="shared" si="812"/>
        <v>0</v>
      </c>
      <c r="DS64" s="92">
        <f t="shared" si="874"/>
        <v>0</v>
      </c>
      <c r="DT64" s="92">
        <f t="shared" si="874"/>
        <v>0</v>
      </c>
      <c r="DU64" s="92"/>
      <c r="DV64" s="92">
        <f t="shared" si="968"/>
        <v>0</v>
      </c>
      <c r="DW64" s="92">
        <v>0</v>
      </c>
      <c r="DX64" s="92">
        <f t="shared" si="969"/>
        <v>0</v>
      </c>
      <c r="DY64" s="92">
        <v>1</v>
      </c>
      <c r="DZ64" s="92">
        <f t="shared" si="813"/>
        <v>1.25</v>
      </c>
      <c r="EA64" s="92">
        <f t="shared" si="877"/>
        <v>1</v>
      </c>
      <c r="EB64" s="92">
        <f t="shared" si="877"/>
        <v>1.25</v>
      </c>
      <c r="EC64" s="92"/>
      <c r="ED64" s="92">
        <f t="shared" si="970"/>
        <v>0</v>
      </c>
      <c r="EE64" s="92"/>
      <c r="EF64" s="92">
        <f t="shared" si="971"/>
        <v>0</v>
      </c>
      <c r="EG64" s="92"/>
      <c r="EH64" s="92">
        <f t="shared" si="814"/>
        <v>0</v>
      </c>
      <c r="EI64" s="92">
        <f t="shared" si="880"/>
        <v>0</v>
      </c>
      <c r="EJ64" s="92">
        <f t="shared" si="880"/>
        <v>0</v>
      </c>
      <c r="EK64" s="92"/>
      <c r="EL64" s="92">
        <f t="shared" si="972"/>
        <v>0</v>
      </c>
      <c r="EM64" s="92"/>
      <c r="EN64" s="92">
        <f t="shared" si="973"/>
        <v>0</v>
      </c>
      <c r="EO64" s="92"/>
      <c r="EP64" s="92">
        <f t="shared" si="815"/>
        <v>0</v>
      </c>
      <c r="EQ64" s="92">
        <f t="shared" si="883"/>
        <v>0</v>
      </c>
      <c r="ER64" s="92">
        <f t="shared" si="883"/>
        <v>0</v>
      </c>
      <c r="ES64" s="92"/>
      <c r="ET64" s="92">
        <f t="shared" si="974"/>
        <v>0</v>
      </c>
      <c r="EU64" s="92"/>
      <c r="EV64" s="92">
        <f t="shared" si="975"/>
        <v>0</v>
      </c>
      <c r="EW64" s="92"/>
      <c r="EX64" s="92">
        <f t="shared" si="816"/>
        <v>0</v>
      </c>
      <c r="EY64" s="92">
        <f t="shared" si="886"/>
        <v>0</v>
      </c>
      <c r="EZ64" s="92">
        <f t="shared" si="886"/>
        <v>0</v>
      </c>
      <c r="FA64" s="92"/>
      <c r="FB64" s="92">
        <f t="shared" si="976"/>
        <v>0</v>
      </c>
      <c r="FC64" s="92"/>
      <c r="FD64" s="92">
        <f t="shared" si="977"/>
        <v>0</v>
      </c>
      <c r="FE64" s="92"/>
      <c r="FF64" s="92">
        <f t="shared" si="817"/>
        <v>0</v>
      </c>
      <c r="FG64" s="92">
        <f t="shared" si="889"/>
        <v>0</v>
      </c>
      <c r="FH64" s="92">
        <f t="shared" si="889"/>
        <v>0</v>
      </c>
      <c r="FI64" s="92"/>
      <c r="FJ64" s="92">
        <f t="shared" si="978"/>
        <v>0</v>
      </c>
      <c r="FK64" s="92"/>
      <c r="FL64" s="92">
        <f t="shared" si="979"/>
        <v>0</v>
      </c>
      <c r="FM64" s="92"/>
      <c r="FN64" s="92">
        <f t="shared" si="818"/>
        <v>0</v>
      </c>
      <c r="FO64" s="92">
        <f t="shared" si="892"/>
        <v>0</v>
      </c>
      <c r="FP64" s="92">
        <f t="shared" si="892"/>
        <v>0</v>
      </c>
      <c r="FQ64" s="92"/>
      <c r="FR64" s="92">
        <f t="shared" si="980"/>
        <v>0</v>
      </c>
      <c r="FS64" s="92"/>
      <c r="FT64" s="92">
        <f t="shared" si="981"/>
        <v>0</v>
      </c>
      <c r="FU64" s="92"/>
      <c r="FV64" s="92">
        <f t="shared" si="819"/>
        <v>0</v>
      </c>
      <c r="FW64" s="92">
        <f t="shared" si="895"/>
        <v>0</v>
      </c>
      <c r="FX64" s="92">
        <f t="shared" si="895"/>
        <v>0</v>
      </c>
      <c r="FY64" s="92"/>
      <c r="FZ64" s="92">
        <f t="shared" si="982"/>
        <v>0</v>
      </c>
      <c r="GA64" s="92"/>
      <c r="GB64" s="92">
        <f t="shared" si="983"/>
        <v>0</v>
      </c>
      <c r="GC64" s="92"/>
      <c r="GD64" s="92">
        <f t="shared" si="820"/>
        <v>0</v>
      </c>
      <c r="GE64" s="92">
        <f t="shared" si="898"/>
        <v>0</v>
      </c>
      <c r="GF64" s="92">
        <f t="shared" si="898"/>
        <v>0</v>
      </c>
      <c r="GG64" s="92"/>
      <c r="GH64" s="92">
        <f t="shared" si="984"/>
        <v>0</v>
      </c>
      <c r="GI64" s="92">
        <v>1</v>
      </c>
      <c r="GJ64" s="92">
        <f t="shared" si="985"/>
        <v>1.25</v>
      </c>
      <c r="GK64" s="92">
        <v>1</v>
      </c>
      <c r="GL64" s="92">
        <f t="shared" si="821"/>
        <v>1.25</v>
      </c>
      <c r="GM64" s="92">
        <f t="shared" si="900"/>
        <v>2</v>
      </c>
      <c r="GN64" s="92">
        <f t="shared" si="900"/>
        <v>2.5</v>
      </c>
      <c r="GO64" s="92"/>
      <c r="GP64" s="92">
        <f t="shared" si="986"/>
        <v>0</v>
      </c>
      <c r="GQ64" s="92">
        <v>1</v>
      </c>
      <c r="GR64" s="92">
        <f t="shared" si="987"/>
        <v>1.25</v>
      </c>
      <c r="GS64" s="92">
        <v>1</v>
      </c>
      <c r="GT64" s="92">
        <f t="shared" si="822"/>
        <v>1.25</v>
      </c>
      <c r="GU64" s="92">
        <f t="shared" si="903"/>
        <v>2</v>
      </c>
      <c r="GV64" s="92">
        <f t="shared" si="903"/>
        <v>2.5</v>
      </c>
      <c r="GW64" s="92"/>
      <c r="GX64" s="92">
        <f t="shared" si="988"/>
        <v>0</v>
      </c>
      <c r="GY64" s="92">
        <v>1</v>
      </c>
      <c r="GZ64" s="92">
        <f t="shared" si="989"/>
        <v>1.25</v>
      </c>
      <c r="HA64" s="92">
        <v>1</v>
      </c>
      <c r="HB64" s="92">
        <f t="shared" si="823"/>
        <v>1.25</v>
      </c>
      <c r="HC64" s="92">
        <f t="shared" si="906"/>
        <v>2</v>
      </c>
      <c r="HD64" s="92">
        <f t="shared" si="906"/>
        <v>2.5</v>
      </c>
      <c r="HE64" s="92"/>
      <c r="HF64" s="92">
        <f t="shared" si="990"/>
        <v>0</v>
      </c>
      <c r="HG64" s="92"/>
      <c r="HH64" s="92">
        <f t="shared" si="991"/>
        <v>0</v>
      </c>
      <c r="HI64" s="92"/>
      <c r="HJ64" s="92">
        <f t="shared" si="824"/>
        <v>0</v>
      </c>
      <c r="HK64" s="92">
        <f t="shared" si="909"/>
        <v>0</v>
      </c>
      <c r="HL64" s="92">
        <f t="shared" si="909"/>
        <v>0</v>
      </c>
      <c r="HM64" s="92"/>
      <c r="HN64" s="92">
        <f t="shared" si="992"/>
        <v>0</v>
      </c>
      <c r="HO64" s="92"/>
      <c r="HP64" s="92">
        <f t="shared" si="993"/>
        <v>0</v>
      </c>
      <c r="HQ64" s="92"/>
      <c r="HR64" s="92">
        <f t="shared" si="825"/>
        <v>0</v>
      </c>
      <c r="HS64" s="92">
        <f t="shared" si="912"/>
        <v>0</v>
      </c>
      <c r="HT64" s="92">
        <f t="shared" si="912"/>
        <v>0</v>
      </c>
      <c r="HU64" s="92"/>
      <c r="HV64" s="92">
        <f t="shared" si="994"/>
        <v>0</v>
      </c>
      <c r="HW64" s="92"/>
      <c r="HX64" s="92">
        <f t="shared" si="995"/>
        <v>0</v>
      </c>
      <c r="HY64" s="92"/>
      <c r="HZ64" s="92">
        <f t="shared" si="826"/>
        <v>0</v>
      </c>
      <c r="IA64" s="92">
        <f t="shared" si="915"/>
        <v>0</v>
      </c>
      <c r="IB64" s="92">
        <f t="shared" si="915"/>
        <v>0</v>
      </c>
      <c r="IC64" s="92"/>
      <c r="ID64" s="92">
        <f t="shared" si="996"/>
        <v>0</v>
      </c>
      <c r="IE64" s="92"/>
      <c r="IF64" s="92">
        <f t="shared" si="997"/>
        <v>0</v>
      </c>
      <c r="IG64" s="92"/>
      <c r="IH64" s="92">
        <f t="shared" si="827"/>
        <v>0</v>
      </c>
      <c r="II64" s="92">
        <f t="shared" si="918"/>
        <v>0</v>
      </c>
      <c r="IJ64" s="92">
        <f t="shared" si="918"/>
        <v>0</v>
      </c>
      <c r="IK64" s="92"/>
      <c r="IL64" s="92">
        <f t="shared" si="998"/>
        <v>0</v>
      </c>
      <c r="IM64" s="92"/>
      <c r="IN64" s="92">
        <f t="shared" si="999"/>
        <v>0</v>
      </c>
      <c r="IO64" s="92"/>
      <c r="IP64" s="92">
        <f t="shared" si="828"/>
        <v>0</v>
      </c>
      <c r="IQ64" s="92">
        <f t="shared" si="921"/>
        <v>0</v>
      </c>
      <c r="IR64" s="92">
        <f t="shared" si="921"/>
        <v>0</v>
      </c>
      <c r="IS64" s="92"/>
      <c r="IT64" s="92">
        <f t="shared" si="1000"/>
        <v>0</v>
      </c>
      <c r="IU64" s="92"/>
      <c r="IV64" s="92">
        <f t="shared" si="1001"/>
        <v>0</v>
      </c>
      <c r="IW64" s="92"/>
      <c r="IX64" s="92">
        <f t="shared" si="829"/>
        <v>0</v>
      </c>
      <c r="IY64" s="92">
        <f t="shared" si="924"/>
        <v>0</v>
      </c>
      <c r="IZ64" s="92">
        <f t="shared" si="924"/>
        <v>0</v>
      </c>
      <c r="JA64" s="92"/>
      <c r="JB64" s="92">
        <f t="shared" si="1002"/>
        <v>0</v>
      </c>
      <c r="JC64" s="92"/>
      <c r="JD64" s="92">
        <f t="shared" si="1003"/>
        <v>0</v>
      </c>
      <c r="JE64" s="92"/>
      <c r="JF64" s="92">
        <f t="shared" si="1004"/>
        <v>0</v>
      </c>
      <c r="JG64" s="92">
        <f t="shared" si="1005"/>
        <v>0</v>
      </c>
      <c r="JH64" s="92">
        <f t="shared" si="1006"/>
        <v>0</v>
      </c>
      <c r="JI64" s="82">
        <f t="shared" si="1007"/>
        <v>0</v>
      </c>
      <c r="JJ64" s="80">
        <f t="shared" si="1008"/>
        <v>0</v>
      </c>
      <c r="JK64" s="82">
        <f>IU64+IM64+IE64+HW64+HO64+HG64+GY64+GQ64+GI64+GA64+FS64+FK64+FC64+EU64+EM64+EE64+DW64+DO64+DG64+CY64+CQ64+CI64+CA64+BS64+BK64+BC64+AU64+AM64+AE64+W64+O64+G64+JC64+1</f>
        <v>8</v>
      </c>
      <c r="JL64" s="80">
        <f>IV64+IN64+IF64+HX64+HP64+HH64+GZ64+GR64+GJ64+GB64+FT64+FL64+FD64+EV64+EN64+EF64+DX64+DP64+DH64+CZ64+CR64+CJ64+CB64+BT64+BL64+BD64+AV64+AN64+AF64+X64+P64+H64+JD64+1.25</f>
        <v>10</v>
      </c>
      <c r="JM64" s="82">
        <f>IW64+IO64+IG64+HY64+HQ64+HI64+HA64+GS64+GK64+GC64+FU64+FM64+FE64+EW64+EO64+EG64+DY64+DQ64+DI64+DA64+CS64+CK64+CC64+BU64+BM64+BE64+AW64+AO64+AG64+Y64+Q64+I64+JE64+1</f>
        <v>7</v>
      </c>
      <c r="JN64" s="80">
        <f>IX64+IP64+IH64+HZ64+HR64+HJ64+HB64+GT64+GL64+GD64+FV64+FN64+FF64+EX64+EP64+EH64+DZ64+DR64+DJ64+DB64+CT64+CL64+CD64+BV64+BN64+BF64+AX64+AP64+AH64+Z64+R64+J64+JF64+1.25</f>
        <v>8.75</v>
      </c>
      <c r="JO64" s="82">
        <f>IY64+IQ64+II64+IA64+HS64+HK64+HC64+GU64+GM64+GE64+FW64+FO64+FG64+EY64+EQ64+EI64+EA64+DS64+DK64+DC64+CU64+CM64+CE64+BW64+BO64+BG64+AY64+AQ64+AI64+AA64+S64+K64+JG64+2</f>
        <v>15</v>
      </c>
      <c r="JP64" s="80">
        <f>IZ64+IR64+IJ64+IB64+HT64+HL64+HD64+GV64+GN64+GF64+FX64+FP64+FH64+EZ64+ER64+EJ64+EB64+DT64+DL64+DD64+CV64+CN64+CF64+BX64+BP64+BH64+AZ64+AR64+AJ64+AB64+T64+L64+JH64+2.5</f>
        <v>18.75</v>
      </c>
      <c r="JQ64" s="133">
        <v>15</v>
      </c>
      <c r="JR64" s="133">
        <v>18.75</v>
      </c>
      <c r="JS64" s="108">
        <f t="shared" si="138"/>
        <v>0</v>
      </c>
      <c r="JT64" s="108">
        <f t="shared" si="139"/>
        <v>0</v>
      </c>
    </row>
    <row r="65" spans="1:280" s="68" customFormat="1" x14ac:dyDescent="0.25">
      <c r="A65" s="63"/>
      <c r="B65" s="72"/>
      <c r="C65" s="66"/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83"/>
      <c r="JJ65" s="81"/>
      <c r="JK65" s="83"/>
      <c r="JL65" s="81"/>
      <c r="JM65" s="83"/>
      <c r="JN65" s="81"/>
      <c r="JO65" s="83"/>
      <c r="JP65" s="81"/>
      <c r="JQ65" s="89"/>
      <c r="JR65" s="89"/>
      <c r="JS65" s="108"/>
      <c r="JT65" s="108"/>
    </row>
    <row r="66" spans="1:280" s="68" customFormat="1" ht="51" customHeight="1" x14ac:dyDescent="0.25">
      <c r="A66" s="60" t="s">
        <v>10</v>
      </c>
      <c r="B66" s="71" t="s">
        <v>120</v>
      </c>
      <c r="C66" s="61"/>
      <c r="D66" s="6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  <c r="IW66" s="70"/>
      <c r="IX66" s="70"/>
      <c r="IY66" s="70"/>
      <c r="IZ66" s="70"/>
      <c r="JA66" s="70"/>
      <c r="JB66" s="70"/>
      <c r="JC66" s="70"/>
      <c r="JD66" s="70"/>
      <c r="JE66" s="70"/>
      <c r="JF66" s="70"/>
      <c r="JG66" s="70"/>
      <c r="JH66" s="70"/>
      <c r="JI66" s="83"/>
      <c r="JJ66" s="81"/>
      <c r="JK66" s="83"/>
      <c r="JL66" s="81"/>
      <c r="JM66" s="83"/>
      <c r="JN66" s="81"/>
      <c r="JO66" s="83"/>
      <c r="JP66" s="81"/>
      <c r="JQ66" s="89"/>
      <c r="JR66" s="89"/>
      <c r="JS66" s="108"/>
      <c r="JT66" s="108"/>
    </row>
    <row r="67" spans="1:280" ht="22.5" customHeight="1" x14ac:dyDescent="0.25">
      <c r="A67" s="40" t="s">
        <v>18</v>
      </c>
      <c r="B67" s="42" t="s">
        <v>57</v>
      </c>
      <c r="C67" s="36" t="s">
        <v>12</v>
      </c>
      <c r="D67" s="47">
        <v>0.08</v>
      </c>
      <c r="E67" s="44"/>
      <c r="F67" s="44">
        <f t="shared" si="830"/>
        <v>0</v>
      </c>
      <c r="G67" s="44"/>
      <c r="H67" s="44">
        <f t="shared" si="830"/>
        <v>0</v>
      </c>
      <c r="I67" s="44"/>
      <c r="J67" s="44">
        <f t="shared" ref="J67:J69" si="1015">I67*$D67</f>
        <v>0</v>
      </c>
      <c r="K67" s="44">
        <f t="shared" si="832"/>
        <v>0</v>
      </c>
      <c r="L67" s="44">
        <f t="shared" si="832"/>
        <v>0</v>
      </c>
      <c r="M67" s="44"/>
      <c r="N67" s="44">
        <f t="shared" ref="N67:N69" si="1016">M67*$D67</f>
        <v>0</v>
      </c>
      <c r="O67" s="44"/>
      <c r="P67" s="44">
        <f t="shared" ref="P67:P69" si="1017">O67*$D67</f>
        <v>0</v>
      </c>
      <c r="Q67" s="44"/>
      <c r="R67" s="44">
        <f t="shared" si="799"/>
        <v>0</v>
      </c>
      <c r="S67" s="44">
        <f t="shared" si="835"/>
        <v>0</v>
      </c>
      <c r="T67" s="44">
        <f t="shared" si="835"/>
        <v>0</v>
      </c>
      <c r="U67" s="44"/>
      <c r="V67" s="44">
        <f t="shared" ref="V67:V69" si="1018">U67*$D67</f>
        <v>0</v>
      </c>
      <c r="W67" s="44"/>
      <c r="X67" s="44">
        <f t="shared" ref="X67:X69" si="1019">W67*$D67</f>
        <v>0</v>
      </c>
      <c r="Y67" s="44"/>
      <c r="Z67" s="44">
        <f t="shared" si="800"/>
        <v>0</v>
      </c>
      <c r="AA67" s="44">
        <f t="shared" si="838"/>
        <v>0</v>
      </c>
      <c r="AB67" s="44">
        <f t="shared" si="838"/>
        <v>0</v>
      </c>
      <c r="AC67" s="44"/>
      <c r="AD67" s="44">
        <f t="shared" ref="AD67:AD69" si="1020">AC67*$D67</f>
        <v>0</v>
      </c>
      <c r="AE67" s="44"/>
      <c r="AF67" s="44">
        <f t="shared" ref="AF67:AF69" si="1021">AE67*$D67</f>
        <v>0</v>
      </c>
      <c r="AG67" s="44"/>
      <c r="AH67" s="44">
        <f t="shared" si="801"/>
        <v>0</v>
      </c>
      <c r="AI67" s="44">
        <f t="shared" si="841"/>
        <v>0</v>
      </c>
      <c r="AJ67" s="44">
        <f t="shared" si="841"/>
        <v>0</v>
      </c>
      <c r="AK67" s="44"/>
      <c r="AL67" s="44">
        <f t="shared" ref="AL67:AL69" si="1022">AK67*$D67</f>
        <v>0</v>
      </c>
      <c r="AM67" s="44"/>
      <c r="AN67" s="44">
        <f t="shared" ref="AN67:AN69" si="1023">AM67*$D67</f>
        <v>0</v>
      </c>
      <c r="AO67" s="44"/>
      <c r="AP67" s="44">
        <f t="shared" si="802"/>
        <v>0</v>
      </c>
      <c r="AQ67" s="44">
        <f t="shared" si="844"/>
        <v>0</v>
      </c>
      <c r="AR67" s="44">
        <f t="shared" si="844"/>
        <v>0</v>
      </c>
      <c r="AS67" s="44"/>
      <c r="AT67" s="44">
        <f t="shared" ref="AT67:AT69" si="1024">AS67*$D67</f>
        <v>0</v>
      </c>
      <c r="AU67" s="44"/>
      <c r="AV67" s="44">
        <f t="shared" ref="AV67:AV68" si="1025">AU67*$D67</f>
        <v>0</v>
      </c>
      <c r="AW67" s="44"/>
      <c r="AX67" s="44">
        <f t="shared" si="803"/>
        <v>0</v>
      </c>
      <c r="AY67" s="44">
        <f t="shared" si="847"/>
        <v>0</v>
      </c>
      <c r="AZ67" s="44">
        <f t="shared" si="847"/>
        <v>0</v>
      </c>
      <c r="BA67" s="44"/>
      <c r="BB67" s="44">
        <f t="shared" ref="BB67:BB69" si="1026">BA67*$D67</f>
        <v>0</v>
      </c>
      <c r="BC67" s="44"/>
      <c r="BD67" s="44">
        <f t="shared" ref="BD67:BD69" si="1027">BC67*$D67</f>
        <v>0</v>
      </c>
      <c r="BE67" s="44"/>
      <c r="BF67" s="44">
        <f t="shared" si="804"/>
        <v>0</v>
      </c>
      <c r="BG67" s="44">
        <f t="shared" si="850"/>
        <v>0</v>
      </c>
      <c r="BH67" s="44">
        <f t="shared" si="850"/>
        <v>0</v>
      </c>
      <c r="BI67" s="44"/>
      <c r="BJ67" s="44">
        <f t="shared" ref="BJ67:BJ69" si="1028">BI67*$D67</f>
        <v>0</v>
      </c>
      <c r="BK67" s="44"/>
      <c r="BL67" s="44">
        <f t="shared" ref="BL67:BL69" si="1029">BK67*$D67</f>
        <v>0</v>
      </c>
      <c r="BM67" s="44"/>
      <c r="BN67" s="44">
        <f t="shared" si="805"/>
        <v>0</v>
      </c>
      <c r="BO67" s="44">
        <f t="shared" si="853"/>
        <v>0</v>
      </c>
      <c r="BP67" s="44">
        <f t="shared" si="853"/>
        <v>0</v>
      </c>
      <c r="BQ67" s="44"/>
      <c r="BR67" s="44">
        <f t="shared" ref="BR67:BR69" si="1030">BQ67*$D67</f>
        <v>0</v>
      </c>
      <c r="BS67" s="44"/>
      <c r="BT67" s="44">
        <f t="shared" ref="BT67:BT69" si="1031">BS67*$D67</f>
        <v>0</v>
      </c>
      <c r="BU67" s="44"/>
      <c r="BV67" s="44">
        <f t="shared" si="806"/>
        <v>0</v>
      </c>
      <c r="BW67" s="44">
        <f t="shared" si="856"/>
        <v>0</v>
      </c>
      <c r="BX67" s="44">
        <f t="shared" si="856"/>
        <v>0</v>
      </c>
      <c r="BY67" s="44"/>
      <c r="BZ67" s="44">
        <f t="shared" ref="BZ67:BZ69" si="1032">BY67*$D67</f>
        <v>0</v>
      </c>
      <c r="CA67" s="44"/>
      <c r="CB67" s="44">
        <f t="shared" ref="CB67:CB69" si="1033">CA67*$D67</f>
        <v>0</v>
      </c>
      <c r="CC67" s="44"/>
      <c r="CD67" s="44">
        <f t="shared" si="807"/>
        <v>0</v>
      </c>
      <c r="CE67" s="44">
        <f t="shared" si="859"/>
        <v>0</v>
      </c>
      <c r="CF67" s="44">
        <f t="shared" si="859"/>
        <v>0</v>
      </c>
      <c r="CG67" s="44"/>
      <c r="CH67" s="44">
        <f t="shared" ref="CH67:CH69" si="1034">CG67*$D67</f>
        <v>0</v>
      </c>
      <c r="CI67" s="44"/>
      <c r="CJ67" s="44">
        <f t="shared" ref="CJ67:CJ69" si="1035">CI67*$D67</f>
        <v>0</v>
      </c>
      <c r="CK67" s="44"/>
      <c r="CL67" s="44">
        <f t="shared" si="808"/>
        <v>0</v>
      </c>
      <c r="CM67" s="44">
        <f t="shared" si="862"/>
        <v>0</v>
      </c>
      <c r="CN67" s="44">
        <f t="shared" si="862"/>
        <v>0</v>
      </c>
      <c r="CO67" s="44"/>
      <c r="CP67" s="44">
        <f t="shared" ref="CP67:CP69" si="1036">CO67*$D67</f>
        <v>0</v>
      </c>
      <c r="CQ67" s="44"/>
      <c r="CR67" s="44">
        <f t="shared" ref="CR67:CR69" si="1037">CQ67*$D67</f>
        <v>0</v>
      </c>
      <c r="CS67" s="44"/>
      <c r="CT67" s="44">
        <f t="shared" si="809"/>
        <v>0</v>
      </c>
      <c r="CU67" s="44">
        <f t="shared" si="865"/>
        <v>0</v>
      </c>
      <c r="CV67" s="44">
        <f t="shared" si="865"/>
        <v>0</v>
      </c>
      <c r="CW67" s="44"/>
      <c r="CX67" s="44">
        <f t="shared" ref="CX67:CX69" si="1038">CW67*$D67</f>
        <v>0</v>
      </c>
      <c r="CY67" s="44"/>
      <c r="CZ67" s="44">
        <f t="shared" ref="CZ67:CZ69" si="1039">CY67*$D67</f>
        <v>0</v>
      </c>
      <c r="DA67" s="44"/>
      <c r="DB67" s="44">
        <f t="shared" si="810"/>
        <v>0</v>
      </c>
      <c r="DC67" s="44">
        <f t="shared" si="868"/>
        <v>0</v>
      </c>
      <c r="DD67" s="44">
        <f t="shared" si="868"/>
        <v>0</v>
      </c>
      <c r="DE67" s="44"/>
      <c r="DF67" s="44">
        <f t="shared" ref="DF67:DF69" si="1040">DE67*$D67</f>
        <v>0</v>
      </c>
      <c r="DG67" s="44"/>
      <c r="DH67" s="44">
        <f t="shared" ref="DH67:DH69" si="1041">DG67*$D67</f>
        <v>0</v>
      </c>
      <c r="DI67" s="44"/>
      <c r="DJ67" s="44">
        <f t="shared" si="811"/>
        <v>0</v>
      </c>
      <c r="DK67" s="44">
        <f t="shared" si="871"/>
        <v>0</v>
      </c>
      <c r="DL67" s="44">
        <f t="shared" si="871"/>
        <v>0</v>
      </c>
      <c r="DM67" s="44"/>
      <c r="DN67" s="44">
        <f t="shared" ref="DN67:DN69" si="1042">DM67*$D67</f>
        <v>0</v>
      </c>
      <c r="DO67" s="44"/>
      <c r="DP67" s="44">
        <f t="shared" ref="DP67:DP69" si="1043">DO67*$D67</f>
        <v>0</v>
      </c>
      <c r="DQ67" s="44"/>
      <c r="DR67" s="44">
        <f t="shared" si="812"/>
        <v>0</v>
      </c>
      <c r="DS67" s="44">
        <f t="shared" si="874"/>
        <v>0</v>
      </c>
      <c r="DT67" s="44">
        <f t="shared" si="874"/>
        <v>0</v>
      </c>
      <c r="DU67" s="44"/>
      <c r="DV67" s="44">
        <f t="shared" ref="DV67:DV69" si="1044">DU67*$D67</f>
        <v>0</v>
      </c>
      <c r="DW67" s="44"/>
      <c r="DX67" s="44">
        <f t="shared" ref="DX67:DX69" si="1045">DW67*$D67</f>
        <v>0</v>
      </c>
      <c r="DY67" s="44"/>
      <c r="DZ67" s="44">
        <f t="shared" si="813"/>
        <v>0</v>
      </c>
      <c r="EA67" s="44">
        <f t="shared" si="877"/>
        <v>0</v>
      </c>
      <c r="EB67" s="44">
        <f t="shared" si="877"/>
        <v>0</v>
      </c>
      <c r="EC67" s="44"/>
      <c r="ED67" s="44">
        <f t="shared" ref="ED67:ED69" si="1046">EC67*$D67</f>
        <v>0</v>
      </c>
      <c r="EE67" s="44"/>
      <c r="EF67" s="44">
        <f t="shared" ref="EF67:EF69" si="1047">EE67*$D67</f>
        <v>0</v>
      </c>
      <c r="EG67" s="44"/>
      <c r="EH67" s="44">
        <f t="shared" si="814"/>
        <v>0</v>
      </c>
      <c r="EI67" s="44">
        <f t="shared" si="880"/>
        <v>0</v>
      </c>
      <c r="EJ67" s="44">
        <f t="shared" si="880"/>
        <v>0</v>
      </c>
      <c r="EK67" s="44"/>
      <c r="EL67" s="44">
        <f t="shared" ref="EL67:EL69" si="1048">EK67*$D67</f>
        <v>0</v>
      </c>
      <c r="EM67" s="44"/>
      <c r="EN67" s="44">
        <f t="shared" ref="EN67:EN69" si="1049">EM67*$D67</f>
        <v>0</v>
      </c>
      <c r="EO67" s="44"/>
      <c r="EP67" s="44">
        <f t="shared" si="815"/>
        <v>0</v>
      </c>
      <c r="EQ67" s="44">
        <f t="shared" si="883"/>
        <v>0</v>
      </c>
      <c r="ER67" s="44">
        <f t="shared" si="883"/>
        <v>0</v>
      </c>
      <c r="ES67" s="44"/>
      <c r="ET67" s="44">
        <f t="shared" ref="ET67:ET69" si="1050">ES67*$D67</f>
        <v>0</v>
      </c>
      <c r="EU67" s="44"/>
      <c r="EV67" s="44">
        <f t="shared" ref="EV67:EV69" si="1051">EU67*$D67</f>
        <v>0</v>
      </c>
      <c r="EW67" s="44"/>
      <c r="EX67" s="44">
        <f t="shared" si="816"/>
        <v>0</v>
      </c>
      <c r="EY67" s="44">
        <f t="shared" si="886"/>
        <v>0</v>
      </c>
      <c r="EZ67" s="44">
        <f t="shared" si="886"/>
        <v>0</v>
      </c>
      <c r="FA67" s="44"/>
      <c r="FB67" s="44">
        <f t="shared" ref="FB67:FB69" si="1052">FA67*$D67</f>
        <v>0</v>
      </c>
      <c r="FC67" s="44"/>
      <c r="FD67" s="44">
        <f t="shared" ref="FD67:FD69" si="1053">FC67*$D67</f>
        <v>0</v>
      </c>
      <c r="FE67" s="44"/>
      <c r="FF67" s="44">
        <f t="shared" si="817"/>
        <v>0</v>
      </c>
      <c r="FG67" s="44">
        <f t="shared" si="889"/>
        <v>0</v>
      </c>
      <c r="FH67" s="44">
        <f t="shared" si="889"/>
        <v>0</v>
      </c>
      <c r="FI67" s="44"/>
      <c r="FJ67" s="44">
        <f t="shared" ref="FJ67:FJ69" si="1054">FI67*$D67</f>
        <v>0</v>
      </c>
      <c r="FK67" s="44"/>
      <c r="FL67" s="44">
        <f t="shared" ref="FL67:FL69" si="1055">FK67*$D67</f>
        <v>0</v>
      </c>
      <c r="FM67" s="44"/>
      <c r="FN67" s="44">
        <f t="shared" si="818"/>
        <v>0</v>
      </c>
      <c r="FO67" s="44">
        <f t="shared" si="892"/>
        <v>0</v>
      </c>
      <c r="FP67" s="44">
        <f t="shared" si="892"/>
        <v>0</v>
      </c>
      <c r="FQ67" s="44"/>
      <c r="FR67" s="44">
        <f t="shared" ref="FR67:FR69" si="1056">FQ67*$D67</f>
        <v>0</v>
      </c>
      <c r="FS67" s="44"/>
      <c r="FT67" s="44">
        <f t="shared" ref="FT67:FT69" si="1057">FS67*$D67</f>
        <v>0</v>
      </c>
      <c r="FU67" s="44"/>
      <c r="FV67" s="44">
        <f t="shared" si="819"/>
        <v>0</v>
      </c>
      <c r="FW67" s="44">
        <f t="shared" si="895"/>
        <v>0</v>
      </c>
      <c r="FX67" s="44">
        <f t="shared" si="895"/>
        <v>0</v>
      </c>
      <c r="FY67" s="44"/>
      <c r="FZ67" s="44">
        <f t="shared" ref="FZ67:FZ69" si="1058">FY67*$D67</f>
        <v>0</v>
      </c>
      <c r="GA67" s="44"/>
      <c r="GB67" s="44">
        <f t="shared" ref="GB67:GB69" si="1059">GA67*$D67</f>
        <v>0</v>
      </c>
      <c r="GC67" s="44"/>
      <c r="GD67" s="44">
        <f t="shared" si="820"/>
        <v>0</v>
      </c>
      <c r="GE67" s="44">
        <f t="shared" si="898"/>
        <v>0</v>
      </c>
      <c r="GF67" s="44">
        <f t="shared" si="898"/>
        <v>0</v>
      </c>
      <c r="GG67" s="44"/>
      <c r="GH67" s="44">
        <f t="shared" ref="GH67:GH69" si="1060">GG67*$D67</f>
        <v>0</v>
      </c>
      <c r="GI67" s="44"/>
      <c r="GJ67" s="44">
        <f t="shared" ref="GJ67:GJ69" si="1061">GI67*$D67</f>
        <v>0</v>
      </c>
      <c r="GK67" s="44"/>
      <c r="GL67" s="44">
        <f t="shared" si="821"/>
        <v>0</v>
      </c>
      <c r="GM67" s="44">
        <f t="shared" si="900"/>
        <v>0</v>
      </c>
      <c r="GN67" s="44">
        <f t="shared" si="900"/>
        <v>0</v>
      </c>
      <c r="GO67" s="44"/>
      <c r="GP67" s="44">
        <f t="shared" ref="GP67:GP69" si="1062">GO67*$D67</f>
        <v>0</v>
      </c>
      <c r="GQ67" s="44"/>
      <c r="GR67" s="44">
        <f t="shared" ref="GR67:GR69" si="1063">GQ67*$D67</f>
        <v>0</v>
      </c>
      <c r="GS67" s="44"/>
      <c r="GT67" s="44">
        <f t="shared" si="822"/>
        <v>0</v>
      </c>
      <c r="GU67" s="44">
        <f t="shared" si="903"/>
        <v>0</v>
      </c>
      <c r="GV67" s="44">
        <f t="shared" si="903"/>
        <v>0</v>
      </c>
      <c r="GW67" s="44"/>
      <c r="GX67" s="44">
        <f t="shared" ref="GX67:GX69" si="1064">GW67*$D67</f>
        <v>0</v>
      </c>
      <c r="GY67" s="44"/>
      <c r="GZ67" s="44">
        <f t="shared" ref="GZ67:GZ69" si="1065">GY67*$D67</f>
        <v>0</v>
      </c>
      <c r="HA67" s="44"/>
      <c r="HB67" s="44">
        <f t="shared" si="823"/>
        <v>0</v>
      </c>
      <c r="HC67" s="44">
        <f t="shared" si="906"/>
        <v>0</v>
      </c>
      <c r="HD67" s="44">
        <f t="shared" si="906"/>
        <v>0</v>
      </c>
      <c r="HE67" s="44"/>
      <c r="HF67" s="44">
        <f t="shared" ref="HF67:HF69" si="1066">HE67*$D67</f>
        <v>0</v>
      </c>
      <c r="HG67" s="44"/>
      <c r="HH67" s="44">
        <f t="shared" ref="HH67:HH68" si="1067">HG67*$D67</f>
        <v>0</v>
      </c>
      <c r="HI67" s="44"/>
      <c r="HJ67" s="44">
        <f t="shared" si="824"/>
        <v>0</v>
      </c>
      <c r="HK67" s="44">
        <f t="shared" si="909"/>
        <v>0</v>
      </c>
      <c r="HL67" s="44">
        <f t="shared" si="909"/>
        <v>0</v>
      </c>
      <c r="HM67" s="44"/>
      <c r="HN67" s="44">
        <f t="shared" ref="HN67:HN69" si="1068">HM67*$D67</f>
        <v>0</v>
      </c>
      <c r="HO67" s="44"/>
      <c r="HP67" s="44">
        <f t="shared" ref="HP67:HP69" si="1069">HO67*$D67</f>
        <v>0</v>
      </c>
      <c r="HQ67" s="44"/>
      <c r="HR67" s="44">
        <f t="shared" si="825"/>
        <v>0</v>
      </c>
      <c r="HS67" s="44">
        <f t="shared" si="912"/>
        <v>0</v>
      </c>
      <c r="HT67" s="44">
        <f t="shared" si="912"/>
        <v>0</v>
      </c>
      <c r="HU67" s="44"/>
      <c r="HV67" s="44">
        <f t="shared" ref="HV67:HV69" si="1070">HU67*$D67</f>
        <v>0</v>
      </c>
      <c r="HW67" s="44"/>
      <c r="HX67" s="44">
        <f t="shared" ref="HX67:HX69" si="1071">HW67*$D67</f>
        <v>0</v>
      </c>
      <c r="HY67" s="44"/>
      <c r="HZ67" s="44">
        <f t="shared" si="826"/>
        <v>0</v>
      </c>
      <c r="IA67" s="44">
        <f t="shared" si="915"/>
        <v>0</v>
      </c>
      <c r="IB67" s="44">
        <f t="shared" si="915"/>
        <v>0</v>
      </c>
      <c r="IC67" s="44"/>
      <c r="ID67" s="44">
        <f t="shared" ref="ID67:ID69" si="1072">IC67*$D67</f>
        <v>0</v>
      </c>
      <c r="IE67" s="44"/>
      <c r="IF67" s="44">
        <f t="shared" ref="IF67:IF69" si="1073">IE67*$D67</f>
        <v>0</v>
      </c>
      <c r="IG67" s="44"/>
      <c r="IH67" s="44">
        <f t="shared" si="827"/>
        <v>0</v>
      </c>
      <c r="II67" s="44">
        <f t="shared" si="918"/>
        <v>0</v>
      </c>
      <c r="IJ67" s="44">
        <f t="shared" si="918"/>
        <v>0</v>
      </c>
      <c r="IK67" s="44"/>
      <c r="IL67" s="44">
        <f t="shared" ref="IL67:IL69" si="1074">IK67*$D67</f>
        <v>0</v>
      </c>
      <c r="IM67" s="44"/>
      <c r="IN67" s="44">
        <f t="shared" ref="IN67:IN69" si="1075">IM67*$D67</f>
        <v>0</v>
      </c>
      <c r="IO67" s="44"/>
      <c r="IP67" s="44">
        <f t="shared" si="828"/>
        <v>0</v>
      </c>
      <c r="IQ67" s="44">
        <f t="shared" si="921"/>
        <v>0</v>
      </c>
      <c r="IR67" s="44">
        <f t="shared" si="921"/>
        <v>0</v>
      </c>
      <c r="IS67" s="44"/>
      <c r="IT67" s="44">
        <f t="shared" ref="IT67:IT69" si="1076">IS67*$D67</f>
        <v>0</v>
      </c>
      <c r="IU67" s="44"/>
      <c r="IV67" s="44">
        <f t="shared" ref="IV67:IV69" si="1077">IU67*$D67</f>
        <v>0</v>
      </c>
      <c r="IW67" s="44"/>
      <c r="IX67" s="44">
        <f t="shared" si="829"/>
        <v>0</v>
      </c>
      <c r="IY67" s="44">
        <f t="shared" si="924"/>
        <v>0</v>
      </c>
      <c r="IZ67" s="44">
        <f t="shared" si="924"/>
        <v>0</v>
      </c>
      <c r="JA67" s="44"/>
      <c r="JB67" s="44"/>
      <c r="JC67" s="44"/>
      <c r="JD67" s="44">
        <f t="shared" ref="JD67:JD69" si="1078">JC67*$D67</f>
        <v>0</v>
      </c>
      <c r="JE67" s="44"/>
      <c r="JF67" s="44">
        <f t="shared" ref="JF67:JF69" si="1079">JE67*$D67</f>
        <v>0</v>
      </c>
      <c r="JG67" s="44">
        <f t="shared" ref="JG67:JG69" si="1080">JE67+JC67+JA67</f>
        <v>0</v>
      </c>
      <c r="JH67" s="44">
        <f t="shared" ref="JH67:JH69" si="1081">JF67+JD67+JB67</f>
        <v>0</v>
      </c>
      <c r="JI67" s="82">
        <f t="shared" ref="JI67:JI69" si="1082">IS67+IK67+IC67+HU67+HM67+HE67+GW67+GO67+GG67+FY67+FQ67+FI67+FA67+ES67+EK67+EC67+DU67+DM67+DE67+CW67+CO67+CG67+BY67+BQ67+BI67+BA67+AS67+AK67+AC67+U67+M67+E67+JA67</f>
        <v>0</v>
      </c>
      <c r="JJ67" s="80">
        <f t="shared" ref="JJ67:JJ69" si="1083">IT67+IL67+ID67+HV67+HN67+HF67+GX67+GP67+GH67+FZ67+FR67+FJ67+FB67+ET67+EL67+ED67+DV67+DN67+DF67+CX67+CP67+CH67+BZ67+BR67+BJ67+BB67+AT67+AL67+AD67+V67+N67+F67+JB67</f>
        <v>0</v>
      </c>
      <c r="JK67" s="82">
        <f t="shared" ref="JK67:JK69" si="1084">IU67+IM67+IE67+HW67+HO67+HG67+GY67+GQ67+GI67+GA67+FS67+FK67+FC67+EU67+EM67+EE67+DW67+DO67+DG67+CY67+CQ67+CI67+CA67+BS67+BK67+BC67+AU67+AM67+AE67+W67+O67+G67+JC67</f>
        <v>0</v>
      </c>
      <c r="JL67" s="80">
        <f t="shared" ref="JL67:JL69" si="1085">IV67+IN67+IF67+HX67+HP67+HH67+GZ67+GR67+GJ67+GB67+FT67+FL67+FD67+EV67+EN67+EF67+DX67+DP67+DH67+CZ67+CR67+CJ67+CB67+BT67+BL67+BD67+AV67+AN67+AF67+X67+P67+H67+JD67</f>
        <v>0</v>
      </c>
      <c r="JM67" s="82">
        <f t="shared" ref="JM67:JM69" si="1086">IW67+IO67+IG67+HY67+HQ67+HI67+HA67+GS67+GK67+GC67+FU67+FM67+FE67+EW67+EO67+EG67+DY67+DQ67+DI67+DA67+CS67+CK67+CC67+BU67+BM67+BE67+AW67+AO67+AG67+Y67+Q67+I67+JE67</f>
        <v>0</v>
      </c>
      <c r="JN67" s="80">
        <f t="shared" ref="JN67:JN69" si="1087">IX67+IP67+IH67+HZ67+HR67+HJ67+HB67+GT67+GL67+GD67+FV67+FN67+FF67+EX67+EP67+EH67+DZ67+DR67+DJ67+DB67+CT67+CL67+CD67+BV67+BN67+BF67+AX67+AP67+AH67+Z67+R67+J67+JF67</f>
        <v>0</v>
      </c>
      <c r="JO67" s="82">
        <f t="shared" ref="JO67:JO69" si="1088">IY67+IQ67+II67+IA67+HS67+HK67+HC67+GU67+GM67+GE67+FW67+FO67+FG67+EY67+EQ67+EI67+EA67+DS67+DK67+DC67+CU67+CM67+CE67+BW67+BO67+BG67+AY67+AQ67+AI67+AA67+S67+K67+JG67</f>
        <v>0</v>
      </c>
      <c r="JP67" s="80">
        <f t="shared" ref="JP67:JP69" si="1089">IZ67+IR67+IJ67+IB67+HT67+HL67+HD67+GV67+GN67+GF67+FX67+FP67+FH67+EZ67+ER67+EJ67+EB67+DT67+DL67+DD67+CV67+CN67+CF67+BX67+BP67+BH67+AZ67+AR67+AJ67+AB67+T67+L67+JH67</f>
        <v>0</v>
      </c>
      <c r="JQ67" s="84">
        <v>0</v>
      </c>
      <c r="JR67" s="84">
        <v>0</v>
      </c>
      <c r="JS67" s="108">
        <f t="shared" si="138"/>
        <v>0</v>
      </c>
      <c r="JT67" s="108">
        <f t="shared" si="139"/>
        <v>0</v>
      </c>
    </row>
    <row r="68" spans="1:280" ht="22.5" customHeight="1" x14ac:dyDescent="0.25">
      <c r="A68" s="40" t="s">
        <v>20</v>
      </c>
      <c r="B68" s="42" t="s">
        <v>58</v>
      </c>
      <c r="C68" s="36" t="s">
        <v>12</v>
      </c>
      <c r="D68" s="47">
        <v>0.1</v>
      </c>
      <c r="E68" s="44"/>
      <c r="F68" s="44">
        <f t="shared" si="830"/>
        <v>0</v>
      </c>
      <c r="G68" s="44"/>
      <c r="H68" s="44">
        <f t="shared" si="830"/>
        <v>0</v>
      </c>
      <c r="I68" s="44"/>
      <c r="J68" s="44">
        <f t="shared" si="1015"/>
        <v>0</v>
      </c>
      <c r="K68" s="44">
        <f t="shared" si="832"/>
        <v>0</v>
      </c>
      <c r="L68" s="44">
        <f t="shared" si="832"/>
        <v>0</v>
      </c>
      <c r="M68" s="44"/>
      <c r="N68" s="44">
        <f t="shared" si="1016"/>
        <v>0</v>
      </c>
      <c r="O68" s="44"/>
      <c r="P68" s="44">
        <f t="shared" si="1017"/>
        <v>0</v>
      </c>
      <c r="Q68" s="44"/>
      <c r="R68" s="44">
        <f t="shared" si="799"/>
        <v>0</v>
      </c>
      <c r="S68" s="44">
        <f t="shared" si="835"/>
        <v>0</v>
      </c>
      <c r="T68" s="44">
        <f t="shared" si="835"/>
        <v>0</v>
      </c>
      <c r="U68" s="44"/>
      <c r="V68" s="44">
        <f t="shared" si="1018"/>
        <v>0</v>
      </c>
      <c r="W68" s="44"/>
      <c r="X68" s="44">
        <f t="shared" si="1019"/>
        <v>0</v>
      </c>
      <c r="Y68" s="44"/>
      <c r="Z68" s="44">
        <f t="shared" si="800"/>
        <v>0</v>
      </c>
      <c r="AA68" s="44">
        <f t="shared" si="838"/>
        <v>0</v>
      </c>
      <c r="AB68" s="44">
        <f t="shared" si="838"/>
        <v>0</v>
      </c>
      <c r="AC68" s="44"/>
      <c r="AD68" s="44">
        <f t="shared" si="1020"/>
        <v>0</v>
      </c>
      <c r="AE68" s="44"/>
      <c r="AF68" s="44">
        <f t="shared" si="1021"/>
        <v>0</v>
      </c>
      <c r="AG68" s="44"/>
      <c r="AH68" s="44">
        <f t="shared" si="801"/>
        <v>0</v>
      </c>
      <c r="AI68" s="44">
        <f t="shared" si="841"/>
        <v>0</v>
      </c>
      <c r="AJ68" s="44">
        <f t="shared" si="841"/>
        <v>0</v>
      </c>
      <c r="AK68" s="44"/>
      <c r="AL68" s="44">
        <f t="shared" si="1022"/>
        <v>0</v>
      </c>
      <c r="AM68" s="44"/>
      <c r="AN68" s="44">
        <f t="shared" si="1023"/>
        <v>0</v>
      </c>
      <c r="AO68" s="44"/>
      <c r="AP68" s="44">
        <f t="shared" si="802"/>
        <v>0</v>
      </c>
      <c r="AQ68" s="44">
        <f t="shared" si="844"/>
        <v>0</v>
      </c>
      <c r="AR68" s="44">
        <f t="shared" si="844"/>
        <v>0</v>
      </c>
      <c r="AS68" s="92"/>
      <c r="AT68" s="93"/>
      <c r="AU68" s="92"/>
      <c r="AV68" s="92">
        <f t="shared" si="1025"/>
        <v>0</v>
      </c>
      <c r="AW68" s="92"/>
      <c r="AX68" s="92">
        <f t="shared" si="803"/>
        <v>0</v>
      </c>
      <c r="AY68" s="92">
        <f t="shared" si="847"/>
        <v>0</v>
      </c>
      <c r="AZ68" s="93">
        <f t="shared" si="847"/>
        <v>0</v>
      </c>
      <c r="BA68" s="44"/>
      <c r="BB68" s="44">
        <f t="shared" si="1026"/>
        <v>0</v>
      </c>
      <c r="BC68" s="44"/>
      <c r="BD68" s="44">
        <f t="shared" si="1027"/>
        <v>0</v>
      </c>
      <c r="BE68" s="44"/>
      <c r="BF68" s="44">
        <f t="shared" si="804"/>
        <v>0</v>
      </c>
      <c r="BG68" s="44">
        <f t="shared" si="850"/>
        <v>0</v>
      </c>
      <c r="BH68" s="44">
        <f t="shared" si="850"/>
        <v>0</v>
      </c>
      <c r="BI68" s="44"/>
      <c r="BJ68" s="44">
        <f t="shared" si="1028"/>
        <v>0</v>
      </c>
      <c r="BK68" s="44"/>
      <c r="BL68" s="44">
        <f t="shared" si="1029"/>
        <v>0</v>
      </c>
      <c r="BM68" s="44"/>
      <c r="BN68" s="44">
        <f t="shared" si="805"/>
        <v>0</v>
      </c>
      <c r="BO68" s="44">
        <f t="shared" si="853"/>
        <v>0</v>
      </c>
      <c r="BP68" s="44">
        <f t="shared" si="853"/>
        <v>0</v>
      </c>
      <c r="BQ68" s="44"/>
      <c r="BR68" s="44">
        <f t="shared" si="1030"/>
        <v>0</v>
      </c>
      <c r="BS68" s="44"/>
      <c r="BT68" s="44">
        <f t="shared" si="1031"/>
        <v>0</v>
      </c>
      <c r="BU68" s="44"/>
      <c r="BV68" s="44">
        <f t="shared" si="806"/>
        <v>0</v>
      </c>
      <c r="BW68" s="44">
        <f t="shared" si="856"/>
        <v>0</v>
      </c>
      <c r="BX68" s="44">
        <f t="shared" si="856"/>
        <v>0</v>
      </c>
      <c r="BY68" s="44"/>
      <c r="BZ68" s="44">
        <f t="shared" si="1032"/>
        <v>0</v>
      </c>
      <c r="CA68" s="44"/>
      <c r="CB68" s="44">
        <f t="shared" si="1033"/>
        <v>0</v>
      </c>
      <c r="CC68" s="44"/>
      <c r="CD68" s="44">
        <f t="shared" si="807"/>
        <v>0</v>
      </c>
      <c r="CE68" s="44">
        <f t="shared" si="859"/>
        <v>0</v>
      </c>
      <c r="CF68" s="44">
        <f t="shared" si="859"/>
        <v>0</v>
      </c>
      <c r="CG68" s="44"/>
      <c r="CH68" s="44">
        <f t="shared" si="1034"/>
        <v>0</v>
      </c>
      <c r="CI68" s="44"/>
      <c r="CJ68" s="44">
        <f t="shared" si="1035"/>
        <v>0</v>
      </c>
      <c r="CK68" s="44"/>
      <c r="CL68" s="44">
        <f t="shared" si="808"/>
        <v>0</v>
      </c>
      <c r="CM68" s="44">
        <f t="shared" si="862"/>
        <v>0</v>
      </c>
      <c r="CN68" s="44">
        <f t="shared" si="862"/>
        <v>0</v>
      </c>
      <c r="CO68" s="44"/>
      <c r="CP68" s="44">
        <f t="shared" si="1036"/>
        <v>0</v>
      </c>
      <c r="CQ68" s="44"/>
      <c r="CR68" s="44">
        <f t="shared" si="1037"/>
        <v>0</v>
      </c>
      <c r="CS68" s="44"/>
      <c r="CT68" s="44">
        <f t="shared" si="809"/>
        <v>0</v>
      </c>
      <c r="CU68" s="44">
        <f t="shared" si="865"/>
        <v>0</v>
      </c>
      <c r="CV68" s="44">
        <f t="shared" si="865"/>
        <v>0</v>
      </c>
      <c r="CW68" s="44"/>
      <c r="CX68" s="44">
        <f t="shared" si="1038"/>
        <v>0</v>
      </c>
      <c r="CY68" s="44"/>
      <c r="CZ68" s="44">
        <f t="shared" si="1039"/>
        <v>0</v>
      </c>
      <c r="DA68" s="44"/>
      <c r="DB68" s="44">
        <f t="shared" si="810"/>
        <v>0</v>
      </c>
      <c r="DC68" s="44">
        <f t="shared" si="868"/>
        <v>0</v>
      </c>
      <c r="DD68" s="44">
        <f t="shared" si="868"/>
        <v>0</v>
      </c>
      <c r="DE68" s="44"/>
      <c r="DF68" s="44">
        <f t="shared" si="1040"/>
        <v>0</v>
      </c>
      <c r="DG68" s="44"/>
      <c r="DH68" s="44">
        <f t="shared" si="1041"/>
        <v>0</v>
      </c>
      <c r="DI68" s="44"/>
      <c r="DJ68" s="44">
        <f t="shared" si="811"/>
        <v>0</v>
      </c>
      <c r="DK68" s="44">
        <f t="shared" si="871"/>
        <v>0</v>
      </c>
      <c r="DL68" s="44">
        <f t="shared" si="871"/>
        <v>0</v>
      </c>
      <c r="DM68" s="44"/>
      <c r="DN68" s="44">
        <f t="shared" si="1042"/>
        <v>0</v>
      </c>
      <c r="DO68" s="44"/>
      <c r="DP68" s="44">
        <f t="shared" si="1043"/>
        <v>0</v>
      </c>
      <c r="DQ68" s="44"/>
      <c r="DR68" s="44">
        <f t="shared" si="812"/>
        <v>0</v>
      </c>
      <c r="DS68" s="44">
        <f t="shared" si="874"/>
        <v>0</v>
      </c>
      <c r="DT68" s="44">
        <f t="shared" si="874"/>
        <v>0</v>
      </c>
      <c r="DU68" s="44"/>
      <c r="DV68" s="44">
        <f t="shared" si="1044"/>
        <v>0</v>
      </c>
      <c r="DW68" s="44"/>
      <c r="DX68" s="44">
        <f t="shared" si="1045"/>
        <v>0</v>
      </c>
      <c r="DY68" s="44"/>
      <c r="DZ68" s="44">
        <f t="shared" si="813"/>
        <v>0</v>
      </c>
      <c r="EA68" s="44">
        <f t="shared" si="877"/>
        <v>0</v>
      </c>
      <c r="EB68" s="44">
        <f t="shared" si="877"/>
        <v>0</v>
      </c>
      <c r="EC68" s="44"/>
      <c r="ED68" s="44">
        <f t="shared" si="1046"/>
        <v>0</v>
      </c>
      <c r="EE68" s="44"/>
      <c r="EF68" s="44">
        <f t="shared" si="1047"/>
        <v>0</v>
      </c>
      <c r="EG68" s="44"/>
      <c r="EH68" s="44">
        <f t="shared" si="814"/>
        <v>0</v>
      </c>
      <c r="EI68" s="44">
        <f t="shared" si="880"/>
        <v>0</v>
      </c>
      <c r="EJ68" s="44">
        <f t="shared" si="880"/>
        <v>0</v>
      </c>
      <c r="EK68" s="44"/>
      <c r="EL68" s="44">
        <f t="shared" si="1048"/>
        <v>0</v>
      </c>
      <c r="EM68" s="44"/>
      <c r="EN68" s="44">
        <f t="shared" si="1049"/>
        <v>0</v>
      </c>
      <c r="EO68" s="44"/>
      <c r="EP68" s="44">
        <f t="shared" si="815"/>
        <v>0</v>
      </c>
      <c r="EQ68" s="44">
        <f t="shared" si="883"/>
        <v>0</v>
      </c>
      <c r="ER68" s="44">
        <f t="shared" si="883"/>
        <v>0</v>
      </c>
      <c r="ES68" s="44"/>
      <c r="ET68" s="44">
        <f t="shared" si="1050"/>
        <v>0</v>
      </c>
      <c r="EU68" s="44"/>
      <c r="EV68" s="44">
        <f t="shared" si="1051"/>
        <v>0</v>
      </c>
      <c r="EW68" s="44"/>
      <c r="EX68" s="44">
        <f t="shared" si="816"/>
        <v>0</v>
      </c>
      <c r="EY68" s="44">
        <f t="shared" si="886"/>
        <v>0</v>
      </c>
      <c r="EZ68" s="44">
        <f t="shared" si="886"/>
        <v>0</v>
      </c>
      <c r="FA68" s="44"/>
      <c r="FB68" s="44">
        <f t="shared" si="1052"/>
        <v>0</v>
      </c>
      <c r="FC68" s="44"/>
      <c r="FD68" s="44">
        <f t="shared" si="1053"/>
        <v>0</v>
      </c>
      <c r="FE68" s="44"/>
      <c r="FF68" s="44">
        <f t="shared" si="817"/>
        <v>0</v>
      </c>
      <c r="FG68" s="44">
        <f t="shared" si="889"/>
        <v>0</v>
      </c>
      <c r="FH68" s="44">
        <f t="shared" si="889"/>
        <v>0</v>
      </c>
      <c r="FI68" s="44"/>
      <c r="FJ68" s="44">
        <f t="shared" si="1054"/>
        <v>0</v>
      </c>
      <c r="FK68" s="44"/>
      <c r="FL68" s="44">
        <f t="shared" si="1055"/>
        <v>0</v>
      </c>
      <c r="FM68" s="44"/>
      <c r="FN68" s="44">
        <f t="shared" si="818"/>
        <v>0</v>
      </c>
      <c r="FO68" s="44">
        <f t="shared" si="892"/>
        <v>0</v>
      </c>
      <c r="FP68" s="44">
        <f t="shared" si="892"/>
        <v>0</v>
      </c>
      <c r="FQ68" s="44"/>
      <c r="FR68" s="44">
        <f t="shared" si="1056"/>
        <v>0</v>
      </c>
      <c r="FS68" s="44"/>
      <c r="FT68" s="44">
        <f t="shared" si="1057"/>
        <v>0</v>
      </c>
      <c r="FU68" s="44"/>
      <c r="FV68" s="44">
        <f t="shared" si="819"/>
        <v>0</v>
      </c>
      <c r="FW68" s="44">
        <f t="shared" si="895"/>
        <v>0</v>
      </c>
      <c r="FX68" s="44">
        <f t="shared" si="895"/>
        <v>0</v>
      </c>
      <c r="FY68" s="44"/>
      <c r="FZ68" s="44">
        <f t="shared" si="1058"/>
        <v>0</v>
      </c>
      <c r="GA68" s="44"/>
      <c r="GB68" s="44">
        <f t="shared" si="1059"/>
        <v>0</v>
      </c>
      <c r="GC68" s="44"/>
      <c r="GD68" s="44">
        <f t="shared" si="820"/>
        <v>0</v>
      </c>
      <c r="GE68" s="44">
        <f t="shared" si="898"/>
        <v>0</v>
      </c>
      <c r="GF68" s="44">
        <f t="shared" si="898"/>
        <v>0</v>
      </c>
      <c r="GG68" s="44"/>
      <c r="GH68" s="44">
        <f t="shared" si="1060"/>
        <v>0</v>
      </c>
      <c r="GI68" s="44"/>
      <c r="GJ68" s="44">
        <f t="shared" si="1061"/>
        <v>0</v>
      </c>
      <c r="GK68" s="44"/>
      <c r="GL68" s="44">
        <f t="shared" si="821"/>
        <v>0</v>
      </c>
      <c r="GM68" s="44">
        <f t="shared" si="900"/>
        <v>0</v>
      </c>
      <c r="GN68" s="44">
        <f t="shared" si="900"/>
        <v>0</v>
      </c>
      <c r="GO68" s="44"/>
      <c r="GP68" s="44">
        <f t="shared" si="1062"/>
        <v>0</v>
      </c>
      <c r="GQ68" s="44"/>
      <c r="GR68" s="44">
        <f t="shared" si="1063"/>
        <v>0</v>
      </c>
      <c r="GS68" s="44"/>
      <c r="GT68" s="44">
        <f t="shared" si="822"/>
        <v>0</v>
      </c>
      <c r="GU68" s="44">
        <f t="shared" si="903"/>
        <v>0</v>
      </c>
      <c r="GV68" s="44">
        <f t="shared" si="903"/>
        <v>0</v>
      </c>
      <c r="GW68" s="44"/>
      <c r="GX68" s="44">
        <f t="shared" si="1064"/>
        <v>0</v>
      </c>
      <c r="GY68" s="44"/>
      <c r="GZ68" s="44">
        <f t="shared" si="1065"/>
        <v>0</v>
      </c>
      <c r="HA68" s="44"/>
      <c r="HB68" s="44">
        <f t="shared" si="823"/>
        <v>0</v>
      </c>
      <c r="HC68" s="44">
        <f t="shared" si="906"/>
        <v>0</v>
      </c>
      <c r="HD68" s="44">
        <f t="shared" si="906"/>
        <v>0</v>
      </c>
      <c r="HE68" s="44"/>
      <c r="HF68" s="44">
        <f t="shared" si="1066"/>
        <v>0</v>
      </c>
      <c r="HG68" s="44"/>
      <c r="HH68" s="44">
        <f t="shared" si="1067"/>
        <v>0</v>
      </c>
      <c r="HI68" s="44"/>
      <c r="HJ68" s="44">
        <f t="shared" si="824"/>
        <v>0</v>
      </c>
      <c r="HK68" s="44">
        <f t="shared" si="909"/>
        <v>0</v>
      </c>
      <c r="HL68" s="44">
        <f t="shared" si="909"/>
        <v>0</v>
      </c>
      <c r="HM68" s="44"/>
      <c r="HN68" s="44">
        <f t="shared" si="1068"/>
        <v>0</v>
      </c>
      <c r="HO68" s="44"/>
      <c r="HP68" s="44">
        <f t="shared" si="1069"/>
        <v>0</v>
      </c>
      <c r="HQ68" s="44"/>
      <c r="HR68" s="44">
        <f t="shared" si="825"/>
        <v>0</v>
      </c>
      <c r="HS68" s="44">
        <f t="shared" si="912"/>
        <v>0</v>
      </c>
      <c r="HT68" s="44">
        <f t="shared" si="912"/>
        <v>0</v>
      </c>
      <c r="HU68" s="44"/>
      <c r="HV68" s="44">
        <f t="shared" si="1070"/>
        <v>0</v>
      </c>
      <c r="HW68" s="44"/>
      <c r="HX68" s="44">
        <f t="shared" si="1071"/>
        <v>0</v>
      </c>
      <c r="HY68" s="44"/>
      <c r="HZ68" s="44">
        <f t="shared" si="826"/>
        <v>0</v>
      </c>
      <c r="IA68" s="44">
        <f t="shared" si="915"/>
        <v>0</v>
      </c>
      <c r="IB68" s="44">
        <f t="shared" si="915"/>
        <v>0</v>
      </c>
      <c r="IC68" s="44"/>
      <c r="ID68" s="44">
        <f t="shared" si="1072"/>
        <v>0</v>
      </c>
      <c r="IE68" s="44"/>
      <c r="IF68" s="44">
        <f t="shared" si="1073"/>
        <v>0</v>
      </c>
      <c r="IG68" s="44"/>
      <c r="IH68" s="44">
        <f t="shared" si="827"/>
        <v>0</v>
      </c>
      <c r="II68" s="44">
        <f t="shared" si="918"/>
        <v>0</v>
      </c>
      <c r="IJ68" s="44">
        <f t="shared" si="918"/>
        <v>0</v>
      </c>
      <c r="IK68" s="44"/>
      <c r="IL68" s="44">
        <f t="shared" si="1074"/>
        <v>0</v>
      </c>
      <c r="IM68" s="44"/>
      <c r="IN68" s="44">
        <f t="shared" si="1075"/>
        <v>0</v>
      </c>
      <c r="IO68" s="44"/>
      <c r="IP68" s="44">
        <f t="shared" si="828"/>
        <v>0</v>
      </c>
      <c r="IQ68" s="44">
        <f t="shared" si="921"/>
        <v>0</v>
      </c>
      <c r="IR68" s="44">
        <f t="shared" si="921"/>
        <v>0</v>
      </c>
      <c r="IS68" s="44"/>
      <c r="IT68" s="44">
        <f t="shared" si="1076"/>
        <v>0</v>
      </c>
      <c r="IU68" s="44"/>
      <c r="IV68" s="44">
        <f t="shared" si="1077"/>
        <v>0</v>
      </c>
      <c r="IW68" s="44"/>
      <c r="IX68" s="44">
        <f t="shared" si="829"/>
        <v>0</v>
      </c>
      <c r="IY68" s="44">
        <f t="shared" si="924"/>
        <v>0</v>
      </c>
      <c r="IZ68" s="44">
        <f t="shared" si="924"/>
        <v>0</v>
      </c>
      <c r="JA68" s="44">
        <v>39</v>
      </c>
      <c r="JB68" s="44">
        <v>3.9</v>
      </c>
      <c r="JC68" s="44"/>
      <c r="JD68" s="44">
        <f t="shared" si="1078"/>
        <v>0</v>
      </c>
      <c r="JE68" s="44"/>
      <c r="JF68" s="44">
        <f t="shared" si="1079"/>
        <v>0</v>
      </c>
      <c r="JG68" s="44">
        <f t="shared" si="1080"/>
        <v>39</v>
      </c>
      <c r="JH68" s="44">
        <f t="shared" si="1081"/>
        <v>3.9</v>
      </c>
      <c r="JI68" s="82">
        <f t="shared" si="1082"/>
        <v>39</v>
      </c>
      <c r="JJ68" s="80">
        <f t="shared" si="1083"/>
        <v>3.9</v>
      </c>
      <c r="JK68" s="82">
        <f t="shared" si="1084"/>
        <v>0</v>
      </c>
      <c r="JL68" s="80">
        <f t="shared" si="1085"/>
        <v>0</v>
      </c>
      <c r="JM68" s="82">
        <f t="shared" si="1086"/>
        <v>0</v>
      </c>
      <c r="JN68" s="80">
        <f t="shared" si="1087"/>
        <v>0</v>
      </c>
      <c r="JO68" s="82">
        <f t="shared" si="1088"/>
        <v>39</v>
      </c>
      <c r="JP68" s="80">
        <f t="shared" si="1089"/>
        <v>3.9</v>
      </c>
      <c r="JQ68" s="84">
        <v>39</v>
      </c>
      <c r="JR68" s="84">
        <v>3.9000000000000004</v>
      </c>
      <c r="JS68" s="108">
        <f>JQ68-JO68</f>
        <v>0</v>
      </c>
      <c r="JT68" s="108">
        <f t="shared" si="139"/>
        <v>0</v>
      </c>
    </row>
    <row r="69" spans="1:280" ht="22.5" customHeight="1" x14ac:dyDescent="0.25">
      <c r="A69" s="40" t="s">
        <v>21</v>
      </c>
      <c r="B69" s="42" t="s">
        <v>59</v>
      </c>
      <c r="C69" s="36" t="s">
        <v>12</v>
      </c>
      <c r="D69" s="47">
        <v>0.1</v>
      </c>
      <c r="E69" s="44"/>
      <c r="F69" s="44">
        <f t="shared" si="830"/>
        <v>0</v>
      </c>
      <c r="G69" s="44"/>
      <c r="H69" s="44">
        <f t="shared" si="830"/>
        <v>0</v>
      </c>
      <c r="I69" s="44"/>
      <c r="J69" s="44">
        <f t="shared" si="1015"/>
        <v>0</v>
      </c>
      <c r="K69" s="44">
        <f t="shared" si="832"/>
        <v>0</v>
      </c>
      <c r="L69" s="44">
        <f t="shared" si="832"/>
        <v>0</v>
      </c>
      <c r="M69" s="44"/>
      <c r="N69" s="44">
        <f t="shared" si="1016"/>
        <v>0</v>
      </c>
      <c r="O69" s="44"/>
      <c r="P69" s="44">
        <f t="shared" si="1017"/>
        <v>0</v>
      </c>
      <c r="Q69" s="44"/>
      <c r="R69" s="44">
        <f t="shared" si="799"/>
        <v>0</v>
      </c>
      <c r="S69" s="44">
        <f t="shared" si="835"/>
        <v>0</v>
      </c>
      <c r="T69" s="44">
        <f t="shared" si="835"/>
        <v>0</v>
      </c>
      <c r="U69" s="44"/>
      <c r="V69" s="44">
        <f t="shared" si="1018"/>
        <v>0</v>
      </c>
      <c r="W69" s="44"/>
      <c r="X69" s="44">
        <f t="shared" si="1019"/>
        <v>0</v>
      </c>
      <c r="Y69" s="44"/>
      <c r="Z69" s="44">
        <f t="shared" si="800"/>
        <v>0</v>
      </c>
      <c r="AA69" s="44">
        <f t="shared" si="838"/>
        <v>0</v>
      </c>
      <c r="AB69" s="44">
        <f t="shared" si="838"/>
        <v>0</v>
      </c>
      <c r="AC69" s="44"/>
      <c r="AD69" s="44">
        <f t="shared" si="1020"/>
        <v>0</v>
      </c>
      <c r="AE69" s="44"/>
      <c r="AF69" s="44">
        <f t="shared" si="1021"/>
        <v>0</v>
      </c>
      <c r="AG69" s="44"/>
      <c r="AH69" s="44">
        <f t="shared" si="801"/>
        <v>0</v>
      </c>
      <c r="AI69" s="44">
        <f t="shared" si="841"/>
        <v>0</v>
      </c>
      <c r="AJ69" s="44">
        <f t="shared" si="841"/>
        <v>0</v>
      </c>
      <c r="AK69" s="44"/>
      <c r="AL69" s="44">
        <f t="shared" si="1022"/>
        <v>0</v>
      </c>
      <c r="AM69" s="44"/>
      <c r="AN69" s="44">
        <f t="shared" si="1023"/>
        <v>0</v>
      </c>
      <c r="AO69" s="44"/>
      <c r="AP69" s="44">
        <f t="shared" si="802"/>
        <v>0</v>
      </c>
      <c r="AQ69" s="44">
        <f t="shared" si="844"/>
        <v>0</v>
      </c>
      <c r="AR69" s="44">
        <f t="shared" si="844"/>
        <v>0</v>
      </c>
      <c r="AS69" s="92"/>
      <c r="AT69" s="92">
        <f t="shared" si="1024"/>
        <v>0</v>
      </c>
      <c r="AU69" s="92">
        <v>106</v>
      </c>
      <c r="AV69" s="92">
        <v>2.61</v>
      </c>
      <c r="AW69" s="92">
        <v>61</v>
      </c>
      <c r="AX69" s="92">
        <f>1.5+0.79</f>
        <v>2.29</v>
      </c>
      <c r="AY69" s="92">
        <f t="shared" si="847"/>
        <v>167</v>
      </c>
      <c r="AZ69" s="93">
        <f t="shared" si="847"/>
        <v>4.9000000000000004</v>
      </c>
      <c r="BA69" s="44"/>
      <c r="BB69" s="44">
        <f t="shared" si="1026"/>
        <v>0</v>
      </c>
      <c r="BC69" s="44"/>
      <c r="BD69" s="44">
        <f t="shared" si="1027"/>
        <v>0</v>
      </c>
      <c r="BE69" s="44"/>
      <c r="BF69" s="44">
        <f t="shared" si="804"/>
        <v>0</v>
      </c>
      <c r="BG69" s="44">
        <f t="shared" si="850"/>
        <v>0</v>
      </c>
      <c r="BH69" s="44">
        <f t="shared" si="850"/>
        <v>0</v>
      </c>
      <c r="BI69" s="44"/>
      <c r="BJ69" s="44">
        <f t="shared" si="1028"/>
        <v>0</v>
      </c>
      <c r="BK69" s="44"/>
      <c r="BL69" s="44">
        <f t="shared" si="1029"/>
        <v>0</v>
      </c>
      <c r="BM69" s="44"/>
      <c r="BN69" s="44">
        <f t="shared" si="805"/>
        <v>0</v>
      </c>
      <c r="BO69" s="44">
        <f t="shared" si="853"/>
        <v>0</v>
      </c>
      <c r="BP69" s="44">
        <f t="shared" si="853"/>
        <v>0</v>
      </c>
      <c r="BQ69" s="44"/>
      <c r="BR69" s="44">
        <f t="shared" si="1030"/>
        <v>0</v>
      </c>
      <c r="BS69" s="44"/>
      <c r="BT69" s="44">
        <f t="shared" si="1031"/>
        <v>0</v>
      </c>
      <c r="BU69" s="44"/>
      <c r="BV69" s="44">
        <f t="shared" si="806"/>
        <v>0</v>
      </c>
      <c r="BW69" s="44">
        <f t="shared" si="856"/>
        <v>0</v>
      </c>
      <c r="BX69" s="44">
        <f t="shared" si="856"/>
        <v>0</v>
      </c>
      <c r="BY69" s="44"/>
      <c r="BZ69" s="44">
        <f t="shared" si="1032"/>
        <v>0</v>
      </c>
      <c r="CA69" s="44"/>
      <c r="CB69" s="44">
        <f t="shared" si="1033"/>
        <v>0</v>
      </c>
      <c r="CC69" s="44"/>
      <c r="CD69" s="44">
        <f t="shared" si="807"/>
        <v>0</v>
      </c>
      <c r="CE69" s="44">
        <f t="shared" si="859"/>
        <v>0</v>
      </c>
      <c r="CF69" s="44">
        <f t="shared" si="859"/>
        <v>0</v>
      </c>
      <c r="CG69" s="44"/>
      <c r="CH69" s="44">
        <f t="shared" si="1034"/>
        <v>0</v>
      </c>
      <c r="CI69" s="44"/>
      <c r="CJ69" s="44">
        <f t="shared" si="1035"/>
        <v>0</v>
      </c>
      <c r="CK69" s="44"/>
      <c r="CL69" s="44">
        <f t="shared" si="808"/>
        <v>0</v>
      </c>
      <c r="CM69" s="44">
        <f t="shared" si="862"/>
        <v>0</v>
      </c>
      <c r="CN69" s="44">
        <f t="shared" si="862"/>
        <v>0</v>
      </c>
      <c r="CO69" s="44"/>
      <c r="CP69" s="44">
        <f t="shared" si="1036"/>
        <v>0</v>
      </c>
      <c r="CQ69" s="44"/>
      <c r="CR69" s="44">
        <f t="shared" si="1037"/>
        <v>0</v>
      </c>
      <c r="CS69" s="44"/>
      <c r="CT69" s="44">
        <f t="shared" si="809"/>
        <v>0</v>
      </c>
      <c r="CU69" s="44">
        <f t="shared" si="865"/>
        <v>0</v>
      </c>
      <c r="CV69" s="44">
        <f t="shared" si="865"/>
        <v>0</v>
      </c>
      <c r="CW69" s="44"/>
      <c r="CX69" s="44">
        <f t="shared" si="1038"/>
        <v>0</v>
      </c>
      <c r="CY69" s="44"/>
      <c r="CZ69" s="44">
        <f t="shared" si="1039"/>
        <v>0</v>
      </c>
      <c r="DA69" s="44"/>
      <c r="DB69" s="44">
        <f t="shared" si="810"/>
        <v>0</v>
      </c>
      <c r="DC69" s="44">
        <f t="shared" si="868"/>
        <v>0</v>
      </c>
      <c r="DD69" s="44">
        <f t="shared" si="868"/>
        <v>0</v>
      </c>
      <c r="DE69" s="44"/>
      <c r="DF69" s="44">
        <f t="shared" si="1040"/>
        <v>0</v>
      </c>
      <c r="DG69" s="44"/>
      <c r="DH69" s="44">
        <f t="shared" si="1041"/>
        <v>0</v>
      </c>
      <c r="DI69" s="44"/>
      <c r="DJ69" s="44">
        <f t="shared" si="811"/>
        <v>0</v>
      </c>
      <c r="DK69" s="44">
        <f t="shared" si="871"/>
        <v>0</v>
      </c>
      <c r="DL69" s="44">
        <f t="shared" si="871"/>
        <v>0</v>
      </c>
      <c r="DM69" s="44"/>
      <c r="DN69" s="44">
        <f t="shared" si="1042"/>
        <v>0</v>
      </c>
      <c r="DO69" s="44"/>
      <c r="DP69" s="44">
        <f t="shared" si="1043"/>
        <v>0</v>
      </c>
      <c r="DQ69" s="44"/>
      <c r="DR69" s="44">
        <f t="shared" si="812"/>
        <v>0</v>
      </c>
      <c r="DS69" s="44">
        <f t="shared" si="874"/>
        <v>0</v>
      </c>
      <c r="DT69" s="44">
        <f t="shared" si="874"/>
        <v>0</v>
      </c>
      <c r="DU69" s="44"/>
      <c r="DV69" s="44">
        <f t="shared" si="1044"/>
        <v>0</v>
      </c>
      <c r="DW69" s="44"/>
      <c r="DX69" s="44">
        <f t="shared" si="1045"/>
        <v>0</v>
      </c>
      <c r="DY69" s="44"/>
      <c r="DZ69" s="44">
        <f t="shared" si="813"/>
        <v>0</v>
      </c>
      <c r="EA69" s="44">
        <f t="shared" si="877"/>
        <v>0</v>
      </c>
      <c r="EB69" s="44">
        <f t="shared" si="877"/>
        <v>0</v>
      </c>
      <c r="EC69" s="44"/>
      <c r="ED69" s="44">
        <f t="shared" si="1046"/>
        <v>0</v>
      </c>
      <c r="EE69" s="44"/>
      <c r="EF69" s="44">
        <f t="shared" si="1047"/>
        <v>0</v>
      </c>
      <c r="EG69" s="44"/>
      <c r="EH69" s="44">
        <f t="shared" si="814"/>
        <v>0</v>
      </c>
      <c r="EI69" s="44">
        <f t="shared" si="880"/>
        <v>0</v>
      </c>
      <c r="EJ69" s="44">
        <f t="shared" si="880"/>
        <v>0</v>
      </c>
      <c r="EK69" s="44"/>
      <c r="EL69" s="44">
        <f t="shared" si="1048"/>
        <v>0</v>
      </c>
      <c r="EM69" s="44"/>
      <c r="EN69" s="44">
        <f t="shared" si="1049"/>
        <v>0</v>
      </c>
      <c r="EO69" s="44"/>
      <c r="EP69" s="44">
        <f t="shared" si="815"/>
        <v>0</v>
      </c>
      <c r="EQ69" s="44">
        <f t="shared" si="883"/>
        <v>0</v>
      </c>
      <c r="ER69" s="44">
        <f t="shared" si="883"/>
        <v>0</v>
      </c>
      <c r="ES69" s="44"/>
      <c r="ET69" s="44">
        <f t="shared" si="1050"/>
        <v>0</v>
      </c>
      <c r="EU69" s="44"/>
      <c r="EV69" s="44">
        <f t="shared" si="1051"/>
        <v>0</v>
      </c>
      <c r="EW69" s="44"/>
      <c r="EX69" s="44">
        <f t="shared" si="816"/>
        <v>0</v>
      </c>
      <c r="EY69" s="44">
        <f t="shared" si="886"/>
        <v>0</v>
      </c>
      <c r="EZ69" s="44">
        <f t="shared" si="886"/>
        <v>0</v>
      </c>
      <c r="FA69" s="44"/>
      <c r="FB69" s="44">
        <f t="shared" si="1052"/>
        <v>0</v>
      </c>
      <c r="FC69" s="44"/>
      <c r="FD69" s="44">
        <f t="shared" si="1053"/>
        <v>0</v>
      </c>
      <c r="FE69" s="44"/>
      <c r="FF69" s="44">
        <f t="shared" si="817"/>
        <v>0</v>
      </c>
      <c r="FG69" s="44">
        <f t="shared" si="889"/>
        <v>0</v>
      </c>
      <c r="FH69" s="44">
        <f t="shared" si="889"/>
        <v>0</v>
      </c>
      <c r="FI69" s="44"/>
      <c r="FJ69" s="44">
        <f t="shared" si="1054"/>
        <v>0</v>
      </c>
      <c r="FK69" s="44"/>
      <c r="FL69" s="44">
        <f t="shared" si="1055"/>
        <v>0</v>
      </c>
      <c r="FM69" s="44"/>
      <c r="FN69" s="44">
        <f t="shared" si="818"/>
        <v>0</v>
      </c>
      <c r="FO69" s="44">
        <f t="shared" si="892"/>
        <v>0</v>
      </c>
      <c r="FP69" s="44">
        <f t="shared" si="892"/>
        <v>0</v>
      </c>
      <c r="FQ69" s="44"/>
      <c r="FR69" s="44">
        <f t="shared" si="1056"/>
        <v>0</v>
      </c>
      <c r="FS69" s="44"/>
      <c r="FT69" s="44">
        <f t="shared" si="1057"/>
        <v>0</v>
      </c>
      <c r="FU69" s="44"/>
      <c r="FV69" s="44">
        <f t="shared" si="819"/>
        <v>0</v>
      </c>
      <c r="FW69" s="44">
        <f t="shared" si="895"/>
        <v>0</v>
      </c>
      <c r="FX69" s="44">
        <f t="shared" si="895"/>
        <v>0</v>
      </c>
      <c r="FY69" s="44"/>
      <c r="FZ69" s="44">
        <f t="shared" si="1058"/>
        <v>0</v>
      </c>
      <c r="GA69" s="44"/>
      <c r="GB69" s="44">
        <f t="shared" si="1059"/>
        <v>0</v>
      </c>
      <c r="GC69" s="44"/>
      <c r="GD69" s="44">
        <f t="shared" si="820"/>
        <v>0</v>
      </c>
      <c r="GE69" s="44">
        <f t="shared" si="898"/>
        <v>0</v>
      </c>
      <c r="GF69" s="44">
        <f t="shared" si="898"/>
        <v>0</v>
      </c>
      <c r="GG69" s="44"/>
      <c r="GH69" s="44">
        <f t="shared" si="1060"/>
        <v>0</v>
      </c>
      <c r="GI69" s="44"/>
      <c r="GJ69" s="44">
        <f t="shared" si="1061"/>
        <v>0</v>
      </c>
      <c r="GK69" s="44"/>
      <c r="GL69" s="44">
        <f t="shared" si="821"/>
        <v>0</v>
      </c>
      <c r="GM69" s="44">
        <f t="shared" si="900"/>
        <v>0</v>
      </c>
      <c r="GN69" s="44">
        <f t="shared" si="900"/>
        <v>0</v>
      </c>
      <c r="GO69" s="44"/>
      <c r="GP69" s="44">
        <f t="shared" si="1062"/>
        <v>0</v>
      </c>
      <c r="GQ69" s="44"/>
      <c r="GR69" s="44">
        <f t="shared" si="1063"/>
        <v>0</v>
      </c>
      <c r="GS69" s="44"/>
      <c r="GT69" s="44">
        <f t="shared" si="822"/>
        <v>0</v>
      </c>
      <c r="GU69" s="44">
        <f t="shared" si="903"/>
        <v>0</v>
      </c>
      <c r="GV69" s="44">
        <f t="shared" si="903"/>
        <v>0</v>
      </c>
      <c r="GW69" s="44"/>
      <c r="GX69" s="44">
        <f t="shared" si="1064"/>
        <v>0</v>
      </c>
      <c r="GY69" s="44"/>
      <c r="GZ69" s="44">
        <f t="shared" si="1065"/>
        <v>0</v>
      </c>
      <c r="HA69" s="44"/>
      <c r="HB69" s="44">
        <f t="shared" si="823"/>
        <v>0</v>
      </c>
      <c r="HC69" s="44">
        <f t="shared" si="906"/>
        <v>0</v>
      </c>
      <c r="HD69" s="44">
        <f t="shared" si="906"/>
        <v>0</v>
      </c>
      <c r="HE69" s="44"/>
      <c r="HF69" s="44">
        <f t="shared" si="1066"/>
        <v>0</v>
      </c>
      <c r="HG69" s="44">
        <v>24</v>
      </c>
      <c r="HH69" s="78">
        <v>1.8615200000000001</v>
      </c>
      <c r="HI69" s="44">
        <v>3</v>
      </c>
      <c r="HJ69" s="78">
        <v>0.23863999999999999</v>
      </c>
      <c r="HK69" s="44">
        <f t="shared" si="909"/>
        <v>27</v>
      </c>
      <c r="HL69" s="78">
        <f t="shared" si="909"/>
        <v>2.1001600000000002</v>
      </c>
      <c r="HM69" s="44"/>
      <c r="HN69" s="44">
        <f t="shared" si="1068"/>
        <v>0</v>
      </c>
      <c r="HO69" s="44"/>
      <c r="HP69" s="44">
        <f t="shared" si="1069"/>
        <v>0</v>
      </c>
      <c r="HQ69" s="44"/>
      <c r="HR69" s="44">
        <f t="shared" si="825"/>
        <v>0</v>
      </c>
      <c r="HS69" s="44">
        <f t="shared" si="912"/>
        <v>0</v>
      </c>
      <c r="HT69" s="44">
        <f t="shared" si="912"/>
        <v>0</v>
      </c>
      <c r="HU69" s="44"/>
      <c r="HV69" s="44">
        <f t="shared" si="1070"/>
        <v>0</v>
      </c>
      <c r="HW69" s="44"/>
      <c r="HX69" s="44">
        <f t="shared" si="1071"/>
        <v>0</v>
      </c>
      <c r="HY69" s="44"/>
      <c r="HZ69" s="44">
        <f t="shared" si="826"/>
        <v>0</v>
      </c>
      <c r="IA69" s="44">
        <f t="shared" si="915"/>
        <v>0</v>
      </c>
      <c r="IB69" s="44">
        <f t="shared" si="915"/>
        <v>0</v>
      </c>
      <c r="IC69" s="44"/>
      <c r="ID69" s="44">
        <f t="shared" si="1072"/>
        <v>0</v>
      </c>
      <c r="IE69" s="44"/>
      <c r="IF69" s="44">
        <f t="shared" si="1073"/>
        <v>0</v>
      </c>
      <c r="IG69" s="44"/>
      <c r="IH69" s="44">
        <f t="shared" si="827"/>
        <v>0</v>
      </c>
      <c r="II69" s="44">
        <f t="shared" si="918"/>
        <v>0</v>
      </c>
      <c r="IJ69" s="44">
        <f t="shared" si="918"/>
        <v>0</v>
      </c>
      <c r="IK69" s="44"/>
      <c r="IL69" s="44">
        <f t="shared" si="1074"/>
        <v>0</v>
      </c>
      <c r="IM69" s="44"/>
      <c r="IN69" s="44">
        <f t="shared" si="1075"/>
        <v>0</v>
      </c>
      <c r="IO69" s="44"/>
      <c r="IP69" s="44">
        <f t="shared" si="828"/>
        <v>0</v>
      </c>
      <c r="IQ69" s="44">
        <f t="shared" si="921"/>
        <v>0</v>
      </c>
      <c r="IR69" s="44">
        <f t="shared" si="921"/>
        <v>0</v>
      </c>
      <c r="IS69" s="44"/>
      <c r="IT69" s="44">
        <f t="shared" si="1076"/>
        <v>0</v>
      </c>
      <c r="IU69" s="44"/>
      <c r="IV69" s="44">
        <f t="shared" si="1077"/>
        <v>0</v>
      </c>
      <c r="IW69" s="44"/>
      <c r="IX69" s="44">
        <f t="shared" si="829"/>
        <v>0</v>
      </c>
      <c r="IY69" s="44">
        <f t="shared" si="924"/>
        <v>0</v>
      </c>
      <c r="IZ69" s="44">
        <f t="shared" si="924"/>
        <v>0</v>
      </c>
      <c r="JA69" s="44"/>
      <c r="JB69" s="44"/>
      <c r="JC69" s="44"/>
      <c r="JD69" s="44">
        <f t="shared" si="1078"/>
        <v>0</v>
      </c>
      <c r="JE69" s="44"/>
      <c r="JF69" s="44">
        <f t="shared" si="1079"/>
        <v>0</v>
      </c>
      <c r="JG69" s="44">
        <f t="shared" si="1080"/>
        <v>0</v>
      </c>
      <c r="JH69" s="44">
        <f t="shared" si="1081"/>
        <v>0</v>
      </c>
      <c r="JI69" s="82">
        <f t="shared" si="1082"/>
        <v>0</v>
      </c>
      <c r="JJ69" s="80">
        <f t="shared" si="1083"/>
        <v>0</v>
      </c>
      <c r="JK69" s="82">
        <f t="shared" si="1084"/>
        <v>130</v>
      </c>
      <c r="JL69" s="80">
        <f t="shared" si="1085"/>
        <v>4.4715199999999999</v>
      </c>
      <c r="JM69" s="82">
        <f t="shared" si="1086"/>
        <v>64</v>
      </c>
      <c r="JN69" s="80">
        <f t="shared" si="1087"/>
        <v>2.5286400000000002</v>
      </c>
      <c r="JO69" s="82">
        <f t="shared" si="1088"/>
        <v>194</v>
      </c>
      <c r="JP69" s="80">
        <f t="shared" si="1089"/>
        <v>7.000160000000001</v>
      </c>
      <c r="JQ69" s="84">
        <v>70</v>
      </c>
      <c r="JR69" s="84">
        <v>7</v>
      </c>
      <c r="JS69" s="108">
        <f>JQ69-JO69</f>
        <v>-124</v>
      </c>
      <c r="JT69" s="108">
        <f t="shared" si="139"/>
        <v>-1.6000000000104819E-4</v>
      </c>
    </row>
    <row r="70" spans="1:280" s="68" customFormat="1" ht="50.25" customHeight="1" x14ac:dyDescent="0.25">
      <c r="A70" s="60" t="s">
        <v>13</v>
      </c>
      <c r="B70" s="71" t="s">
        <v>121</v>
      </c>
      <c r="C70" s="61"/>
      <c r="D70" s="62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70"/>
      <c r="IV70" s="70"/>
      <c r="IW70" s="70"/>
      <c r="IX70" s="70"/>
      <c r="IY70" s="70"/>
      <c r="IZ70" s="70"/>
      <c r="JA70" s="70"/>
      <c r="JB70" s="70"/>
      <c r="JC70" s="70"/>
      <c r="JD70" s="70"/>
      <c r="JE70" s="70"/>
      <c r="JF70" s="70"/>
      <c r="JG70" s="70"/>
      <c r="JH70" s="70"/>
      <c r="JI70" s="83"/>
      <c r="JJ70" s="81"/>
      <c r="JK70" s="83"/>
      <c r="JL70" s="81"/>
      <c r="JM70" s="83"/>
      <c r="JN70" s="81"/>
      <c r="JO70" s="83"/>
      <c r="JP70" s="81"/>
      <c r="JQ70" s="89"/>
      <c r="JR70" s="89"/>
      <c r="JS70" s="108"/>
      <c r="JT70" s="108"/>
    </row>
    <row r="71" spans="1:280" ht="22.5" customHeight="1" x14ac:dyDescent="0.25">
      <c r="A71" s="40" t="s">
        <v>18</v>
      </c>
      <c r="B71" s="42" t="s">
        <v>57</v>
      </c>
      <c r="C71" s="36" t="s">
        <v>12</v>
      </c>
      <c r="D71" s="47">
        <v>0.5</v>
      </c>
      <c r="E71" s="44"/>
      <c r="F71" s="44">
        <f t="shared" si="830"/>
        <v>0</v>
      </c>
      <c r="G71" s="44"/>
      <c r="H71" s="44">
        <f t="shared" si="830"/>
        <v>0</v>
      </c>
      <c r="I71" s="44"/>
      <c r="J71" s="44">
        <f t="shared" ref="J71:J73" si="1090">I71*$D71</f>
        <v>0</v>
      </c>
      <c r="K71" s="44">
        <f t="shared" si="832"/>
        <v>0</v>
      </c>
      <c r="L71" s="44">
        <f t="shared" si="832"/>
        <v>0</v>
      </c>
      <c r="M71" s="44"/>
      <c r="N71" s="44">
        <f t="shared" ref="N71:N73" si="1091">M71*$D71</f>
        <v>0</v>
      </c>
      <c r="O71" s="44"/>
      <c r="P71" s="44">
        <f t="shared" ref="P71:P73" si="1092">O71*$D71</f>
        <v>0</v>
      </c>
      <c r="Q71" s="44"/>
      <c r="R71" s="44">
        <f t="shared" si="799"/>
        <v>0</v>
      </c>
      <c r="S71" s="44">
        <f t="shared" si="835"/>
        <v>0</v>
      </c>
      <c r="T71" s="44">
        <f t="shared" si="835"/>
        <v>0</v>
      </c>
      <c r="U71" s="44"/>
      <c r="V71" s="44">
        <f t="shared" ref="V71:V73" si="1093">U71*$D71</f>
        <v>0</v>
      </c>
      <c r="W71" s="44"/>
      <c r="X71" s="44">
        <f t="shared" ref="X71:X73" si="1094">W71*$D71</f>
        <v>0</v>
      </c>
      <c r="Y71" s="44"/>
      <c r="Z71" s="44">
        <f t="shared" si="800"/>
        <v>0</v>
      </c>
      <c r="AA71" s="44">
        <f t="shared" si="838"/>
        <v>0</v>
      </c>
      <c r="AB71" s="44">
        <f t="shared" si="838"/>
        <v>0</v>
      </c>
      <c r="AC71" s="44"/>
      <c r="AD71" s="44">
        <f t="shared" ref="AD71:AD73" si="1095">AC71*$D71</f>
        <v>0</v>
      </c>
      <c r="AE71" s="44"/>
      <c r="AF71" s="44">
        <f t="shared" ref="AF71:AF73" si="1096">AE71*$D71</f>
        <v>0</v>
      </c>
      <c r="AG71" s="44"/>
      <c r="AH71" s="44">
        <f t="shared" si="801"/>
        <v>0</v>
      </c>
      <c r="AI71" s="44">
        <f t="shared" si="841"/>
        <v>0</v>
      </c>
      <c r="AJ71" s="44">
        <f t="shared" si="841"/>
        <v>0</v>
      </c>
      <c r="AK71" s="44"/>
      <c r="AL71" s="44">
        <f t="shared" ref="AL71:AL73" si="1097">AK71*$D71</f>
        <v>0</v>
      </c>
      <c r="AM71" s="44"/>
      <c r="AN71" s="44">
        <f t="shared" ref="AN71:AN73" si="1098">AM71*$D71</f>
        <v>0</v>
      </c>
      <c r="AO71" s="44"/>
      <c r="AP71" s="44">
        <f t="shared" si="802"/>
        <v>0</v>
      </c>
      <c r="AQ71" s="44">
        <f t="shared" si="844"/>
        <v>0</v>
      </c>
      <c r="AR71" s="44">
        <f t="shared" si="844"/>
        <v>0</v>
      </c>
      <c r="AS71" s="44"/>
      <c r="AT71" s="44">
        <f t="shared" ref="AT71:AT73" si="1099">AS71*$D71</f>
        <v>0</v>
      </c>
      <c r="AU71" s="44"/>
      <c r="AV71" s="44">
        <f t="shared" ref="AV71:AV73" si="1100">AU71*$D71</f>
        <v>0</v>
      </c>
      <c r="AW71" s="44"/>
      <c r="AX71" s="44">
        <f t="shared" si="803"/>
        <v>0</v>
      </c>
      <c r="AY71" s="44">
        <f t="shared" si="847"/>
        <v>0</v>
      </c>
      <c r="AZ71" s="44">
        <f t="shared" si="847"/>
        <v>0</v>
      </c>
      <c r="BA71" s="44"/>
      <c r="BB71" s="44">
        <f t="shared" ref="BB71:BB73" si="1101">BA71*$D71</f>
        <v>0</v>
      </c>
      <c r="BC71" s="44"/>
      <c r="BD71" s="44">
        <f t="shared" ref="BD71:BD73" si="1102">BC71*$D71</f>
        <v>0</v>
      </c>
      <c r="BE71" s="44"/>
      <c r="BF71" s="44">
        <f t="shared" si="804"/>
        <v>0</v>
      </c>
      <c r="BG71" s="44">
        <f t="shared" si="850"/>
        <v>0</v>
      </c>
      <c r="BH71" s="44">
        <f t="shared" si="850"/>
        <v>0</v>
      </c>
      <c r="BI71" s="44"/>
      <c r="BJ71" s="44">
        <f t="shared" ref="BJ71:BJ73" si="1103">BI71*$D71</f>
        <v>0</v>
      </c>
      <c r="BK71" s="44"/>
      <c r="BL71" s="44">
        <f t="shared" ref="BL71:BL73" si="1104">BK71*$D71</f>
        <v>0</v>
      </c>
      <c r="BM71" s="44"/>
      <c r="BN71" s="44">
        <f t="shared" si="805"/>
        <v>0</v>
      </c>
      <c r="BO71" s="44">
        <f t="shared" si="853"/>
        <v>0</v>
      </c>
      <c r="BP71" s="44">
        <f t="shared" si="853"/>
        <v>0</v>
      </c>
      <c r="BQ71" s="44"/>
      <c r="BR71" s="44">
        <f t="shared" ref="BR71:BR73" si="1105">BQ71*$D71</f>
        <v>0</v>
      </c>
      <c r="BS71" s="44"/>
      <c r="BT71" s="44">
        <f t="shared" ref="BT71:BT73" si="1106">BS71*$D71</f>
        <v>0</v>
      </c>
      <c r="BU71" s="44"/>
      <c r="BV71" s="44">
        <f t="shared" si="806"/>
        <v>0</v>
      </c>
      <c r="BW71" s="44">
        <f t="shared" si="856"/>
        <v>0</v>
      </c>
      <c r="BX71" s="44">
        <f t="shared" si="856"/>
        <v>0</v>
      </c>
      <c r="BY71" s="44"/>
      <c r="BZ71" s="44">
        <f t="shared" ref="BZ71:BZ73" si="1107">BY71*$D71</f>
        <v>0</v>
      </c>
      <c r="CA71" s="44"/>
      <c r="CB71" s="44">
        <f t="shared" ref="CB71:CB73" si="1108">CA71*$D71</f>
        <v>0</v>
      </c>
      <c r="CC71" s="44"/>
      <c r="CD71" s="44">
        <f t="shared" si="807"/>
        <v>0</v>
      </c>
      <c r="CE71" s="44">
        <f t="shared" si="859"/>
        <v>0</v>
      </c>
      <c r="CF71" s="44">
        <f t="shared" si="859"/>
        <v>0</v>
      </c>
      <c r="CG71" s="44">
        <v>3</v>
      </c>
      <c r="CH71" s="44">
        <f t="shared" ref="CH71:CH73" si="1109">CG71*$D71</f>
        <v>1.5</v>
      </c>
      <c r="CI71" s="44"/>
      <c r="CJ71" s="44">
        <f t="shared" ref="CJ71:CJ73" si="1110">CI71*$D71</f>
        <v>0</v>
      </c>
      <c r="CK71" s="44"/>
      <c r="CL71" s="44">
        <f t="shared" si="808"/>
        <v>0</v>
      </c>
      <c r="CM71" s="44">
        <f t="shared" si="862"/>
        <v>3</v>
      </c>
      <c r="CN71" s="44">
        <f t="shared" si="862"/>
        <v>1.5</v>
      </c>
      <c r="CO71" s="44"/>
      <c r="CP71" s="44">
        <f t="shared" ref="CP71:CP73" si="1111">CO71*$D71</f>
        <v>0</v>
      </c>
      <c r="CQ71" s="44"/>
      <c r="CR71" s="44">
        <f t="shared" ref="CR71:CR73" si="1112">CQ71*$D71</f>
        <v>0</v>
      </c>
      <c r="CS71" s="44"/>
      <c r="CT71" s="44">
        <f t="shared" si="809"/>
        <v>0</v>
      </c>
      <c r="CU71" s="44">
        <f t="shared" si="865"/>
        <v>0</v>
      </c>
      <c r="CV71" s="44">
        <f t="shared" si="865"/>
        <v>0</v>
      </c>
      <c r="CW71" s="44"/>
      <c r="CX71" s="44">
        <f t="shared" ref="CX71:CX73" si="1113">CW71*$D71</f>
        <v>0</v>
      </c>
      <c r="CY71" s="44"/>
      <c r="CZ71" s="44">
        <f t="shared" ref="CZ71:CZ73" si="1114">CY71*$D71</f>
        <v>0</v>
      </c>
      <c r="DA71" s="44"/>
      <c r="DB71" s="44">
        <f t="shared" si="810"/>
        <v>0</v>
      </c>
      <c r="DC71" s="44">
        <f t="shared" si="868"/>
        <v>0</v>
      </c>
      <c r="DD71" s="44">
        <f t="shared" si="868"/>
        <v>0</v>
      </c>
      <c r="DE71" s="44"/>
      <c r="DF71" s="44">
        <f t="shared" ref="DF71:DF73" si="1115">DE71*$D71</f>
        <v>0</v>
      </c>
      <c r="DG71" s="44"/>
      <c r="DH71" s="44">
        <f t="shared" ref="DH71:DH73" si="1116">DG71*$D71</f>
        <v>0</v>
      </c>
      <c r="DI71" s="44"/>
      <c r="DJ71" s="44">
        <f t="shared" si="811"/>
        <v>0</v>
      </c>
      <c r="DK71" s="44">
        <f t="shared" si="871"/>
        <v>0</v>
      </c>
      <c r="DL71" s="44">
        <f t="shared" si="871"/>
        <v>0</v>
      </c>
      <c r="DM71" s="44">
        <v>1</v>
      </c>
      <c r="DN71" s="44">
        <f t="shared" ref="DN71:DN73" si="1117">DM71*$D71</f>
        <v>0.5</v>
      </c>
      <c r="DO71" s="44"/>
      <c r="DP71" s="44">
        <f t="shared" ref="DP71:DP73" si="1118">DO71*$D71</f>
        <v>0</v>
      </c>
      <c r="DQ71" s="44"/>
      <c r="DR71" s="44">
        <f t="shared" si="812"/>
        <v>0</v>
      </c>
      <c r="DS71" s="44">
        <f t="shared" si="874"/>
        <v>1</v>
      </c>
      <c r="DT71" s="44">
        <f t="shared" si="874"/>
        <v>0.5</v>
      </c>
      <c r="DU71" s="44"/>
      <c r="DV71" s="44">
        <f t="shared" ref="DV71:DV73" si="1119">DU71*$D71</f>
        <v>0</v>
      </c>
      <c r="DW71" s="44"/>
      <c r="DX71" s="44">
        <f t="shared" ref="DX71:DX73" si="1120">DW71*$D71</f>
        <v>0</v>
      </c>
      <c r="DY71" s="44"/>
      <c r="DZ71" s="44">
        <f t="shared" si="813"/>
        <v>0</v>
      </c>
      <c r="EA71" s="44">
        <f t="shared" si="877"/>
        <v>0</v>
      </c>
      <c r="EB71" s="44">
        <f t="shared" si="877"/>
        <v>0</v>
      </c>
      <c r="EC71" s="44"/>
      <c r="ED71" s="44">
        <f t="shared" ref="ED71:ED73" si="1121">EC71*$D71</f>
        <v>0</v>
      </c>
      <c r="EE71" s="44"/>
      <c r="EF71" s="44">
        <f t="shared" ref="EF71:EF73" si="1122">EE71*$D71</f>
        <v>0</v>
      </c>
      <c r="EG71" s="44"/>
      <c r="EH71" s="44">
        <f t="shared" si="814"/>
        <v>0</v>
      </c>
      <c r="EI71" s="44">
        <f t="shared" si="880"/>
        <v>0</v>
      </c>
      <c r="EJ71" s="44">
        <f t="shared" si="880"/>
        <v>0</v>
      </c>
      <c r="EK71" s="44"/>
      <c r="EL71" s="44">
        <f t="shared" ref="EL71:EL73" si="1123">EK71*$D71</f>
        <v>0</v>
      </c>
      <c r="EM71" s="44"/>
      <c r="EN71" s="44">
        <f t="shared" ref="EN71:EN73" si="1124">EM71*$D71</f>
        <v>0</v>
      </c>
      <c r="EO71" s="44"/>
      <c r="EP71" s="44">
        <f t="shared" si="815"/>
        <v>0</v>
      </c>
      <c r="EQ71" s="44">
        <f t="shared" si="883"/>
        <v>0</v>
      </c>
      <c r="ER71" s="44">
        <f t="shared" si="883"/>
        <v>0</v>
      </c>
      <c r="ES71" s="44"/>
      <c r="ET71" s="44">
        <f t="shared" ref="ET71:ET73" si="1125">ES71*$D71</f>
        <v>0</v>
      </c>
      <c r="EU71" s="44"/>
      <c r="EV71" s="44">
        <f t="shared" ref="EV71:EV73" si="1126">EU71*$D71</f>
        <v>0</v>
      </c>
      <c r="EW71" s="44"/>
      <c r="EX71" s="44">
        <f t="shared" si="816"/>
        <v>0</v>
      </c>
      <c r="EY71" s="44">
        <f t="shared" si="886"/>
        <v>0</v>
      </c>
      <c r="EZ71" s="44">
        <f t="shared" si="886"/>
        <v>0</v>
      </c>
      <c r="FA71" s="44"/>
      <c r="FB71" s="44">
        <f t="shared" ref="FB71:FB73" si="1127">FA71*$D71</f>
        <v>0</v>
      </c>
      <c r="FC71" s="44"/>
      <c r="FD71" s="44">
        <f t="shared" ref="FD71:FD73" si="1128">FC71*$D71</f>
        <v>0</v>
      </c>
      <c r="FE71" s="44"/>
      <c r="FF71" s="44">
        <f t="shared" si="817"/>
        <v>0</v>
      </c>
      <c r="FG71" s="44">
        <f t="shared" si="889"/>
        <v>0</v>
      </c>
      <c r="FH71" s="44">
        <f t="shared" si="889"/>
        <v>0</v>
      </c>
      <c r="FI71" s="44"/>
      <c r="FJ71" s="44">
        <f t="shared" ref="FJ71:FJ73" si="1129">FI71*$D71</f>
        <v>0</v>
      </c>
      <c r="FK71" s="44"/>
      <c r="FL71" s="44">
        <f t="shared" ref="FL71:FL73" si="1130">FK71*$D71</f>
        <v>0</v>
      </c>
      <c r="FM71" s="44"/>
      <c r="FN71" s="44">
        <f t="shared" si="818"/>
        <v>0</v>
      </c>
      <c r="FO71" s="44">
        <f t="shared" si="892"/>
        <v>0</v>
      </c>
      <c r="FP71" s="44">
        <f t="shared" si="892"/>
        <v>0</v>
      </c>
      <c r="FQ71" s="44"/>
      <c r="FR71" s="44">
        <f t="shared" ref="FR71:FR73" si="1131">FQ71*$D71</f>
        <v>0</v>
      </c>
      <c r="FS71" s="44"/>
      <c r="FT71" s="44">
        <f t="shared" ref="FT71:FT73" si="1132">FS71*$D71</f>
        <v>0</v>
      </c>
      <c r="FU71" s="44"/>
      <c r="FV71" s="44">
        <f t="shared" si="819"/>
        <v>0</v>
      </c>
      <c r="FW71" s="44">
        <f t="shared" si="895"/>
        <v>0</v>
      </c>
      <c r="FX71" s="44">
        <f t="shared" si="895"/>
        <v>0</v>
      </c>
      <c r="FY71" s="44"/>
      <c r="FZ71" s="44">
        <f t="shared" ref="FZ71:FZ73" si="1133">FY71*$D71</f>
        <v>0</v>
      </c>
      <c r="GA71" s="44"/>
      <c r="GB71" s="44">
        <f t="shared" ref="GB71:GB73" si="1134">GA71*$D71</f>
        <v>0</v>
      </c>
      <c r="GC71" s="44"/>
      <c r="GD71" s="44">
        <f t="shared" si="820"/>
        <v>0</v>
      </c>
      <c r="GE71" s="44">
        <f t="shared" si="898"/>
        <v>0</v>
      </c>
      <c r="GF71" s="44">
        <f t="shared" si="898"/>
        <v>0</v>
      </c>
      <c r="GG71" s="44"/>
      <c r="GH71" s="44">
        <f t="shared" ref="GH71:GH73" si="1135">GG71*$D71</f>
        <v>0</v>
      </c>
      <c r="GI71" s="44"/>
      <c r="GJ71" s="44">
        <f t="shared" ref="GJ71:GJ73" si="1136">GI71*$D71</f>
        <v>0</v>
      </c>
      <c r="GK71" s="44"/>
      <c r="GL71" s="44">
        <f t="shared" si="821"/>
        <v>0</v>
      </c>
      <c r="GM71" s="44">
        <f t="shared" si="900"/>
        <v>0</v>
      </c>
      <c r="GN71" s="44">
        <f t="shared" si="900"/>
        <v>0</v>
      </c>
      <c r="GO71" s="44"/>
      <c r="GP71" s="44">
        <f t="shared" ref="GP71:GP73" si="1137">GO71*$D71</f>
        <v>0</v>
      </c>
      <c r="GQ71" s="44"/>
      <c r="GR71" s="44">
        <f t="shared" ref="GR71:GR73" si="1138">GQ71*$D71</f>
        <v>0</v>
      </c>
      <c r="GS71" s="44"/>
      <c r="GT71" s="44">
        <f t="shared" si="822"/>
        <v>0</v>
      </c>
      <c r="GU71" s="44">
        <f t="shared" si="903"/>
        <v>0</v>
      </c>
      <c r="GV71" s="44">
        <f t="shared" si="903"/>
        <v>0</v>
      </c>
      <c r="GW71" s="44"/>
      <c r="GX71" s="44">
        <f t="shared" ref="GX71:GX73" si="1139">GW71*$D71</f>
        <v>0</v>
      </c>
      <c r="GY71" s="44"/>
      <c r="GZ71" s="44">
        <f t="shared" ref="GZ71:GZ73" si="1140">GY71*$D71</f>
        <v>0</v>
      </c>
      <c r="HA71" s="44"/>
      <c r="HB71" s="44">
        <f t="shared" si="823"/>
        <v>0</v>
      </c>
      <c r="HC71" s="44">
        <f t="shared" si="906"/>
        <v>0</v>
      </c>
      <c r="HD71" s="44">
        <f t="shared" si="906"/>
        <v>0</v>
      </c>
      <c r="HE71" s="44"/>
      <c r="HF71" s="44">
        <f t="shared" ref="HF71:HF73" si="1141">HE71*$D71</f>
        <v>0</v>
      </c>
      <c r="HG71" s="44"/>
      <c r="HH71" s="44">
        <f t="shared" ref="HH71:HH73" si="1142">HG71*$D71</f>
        <v>0</v>
      </c>
      <c r="HI71" s="44"/>
      <c r="HJ71" s="44">
        <f t="shared" si="824"/>
        <v>0</v>
      </c>
      <c r="HK71" s="44">
        <f t="shared" si="909"/>
        <v>0</v>
      </c>
      <c r="HL71" s="44">
        <f t="shared" si="909"/>
        <v>0</v>
      </c>
      <c r="HM71" s="44"/>
      <c r="HN71" s="44">
        <f t="shared" ref="HN71:HN73" si="1143">HM71*$D71</f>
        <v>0</v>
      </c>
      <c r="HO71" s="44"/>
      <c r="HP71" s="44">
        <f t="shared" ref="HP71:HP73" si="1144">HO71*$D71</f>
        <v>0</v>
      </c>
      <c r="HQ71" s="44"/>
      <c r="HR71" s="44">
        <f t="shared" si="825"/>
        <v>0</v>
      </c>
      <c r="HS71" s="44">
        <f t="shared" si="912"/>
        <v>0</v>
      </c>
      <c r="HT71" s="44">
        <f t="shared" si="912"/>
        <v>0</v>
      </c>
      <c r="HU71" s="44">
        <v>1</v>
      </c>
      <c r="HV71" s="44">
        <f t="shared" ref="HV71:HV73" si="1145">HU71*$D71</f>
        <v>0.5</v>
      </c>
      <c r="HW71" s="44"/>
      <c r="HX71" s="44">
        <f t="shared" ref="HX71:HX73" si="1146">HW71*$D71</f>
        <v>0</v>
      </c>
      <c r="HY71" s="44"/>
      <c r="HZ71" s="44">
        <f t="shared" si="826"/>
        <v>0</v>
      </c>
      <c r="IA71" s="44">
        <f t="shared" si="915"/>
        <v>1</v>
      </c>
      <c r="IB71" s="44">
        <f t="shared" si="915"/>
        <v>0.5</v>
      </c>
      <c r="IC71" s="44"/>
      <c r="ID71" s="44">
        <f t="shared" ref="ID71:ID73" si="1147">IC71*$D71</f>
        <v>0</v>
      </c>
      <c r="IE71" s="44"/>
      <c r="IF71" s="44">
        <f t="shared" ref="IF71:IF73" si="1148">IE71*$D71</f>
        <v>0</v>
      </c>
      <c r="IG71" s="44"/>
      <c r="IH71" s="44">
        <f t="shared" si="827"/>
        <v>0</v>
      </c>
      <c r="II71" s="44">
        <f t="shared" si="918"/>
        <v>0</v>
      </c>
      <c r="IJ71" s="44">
        <f t="shared" si="918"/>
        <v>0</v>
      </c>
      <c r="IK71" s="44"/>
      <c r="IL71" s="44">
        <f t="shared" ref="IL71:IL73" si="1149">IK71*$D71</f>
        <v>0</v>
      </c>
      <c r="IM71" s="44"/>
      <c r="IN71" s="44">
        <f t="shared" ref="IN71:IN73" si="1150">IM71*$D71</f>
        <v>0</v>
      </c>
      <c r="IO71" s="44"/>
      <c r="IP71" s="44">
        <f t="shared" si="828"/>
        <v>0</v>
      </c>
      <c r="IQ71" s="44">
        <f t="shared" si="921"/>
        <v>0</v>
      </c>
      <c r="IR71" s="44">
        <f t="shared" si="921"/>
        <v>0</v>
      </c>
      <c r="IS71" s="44"/>
      <c r="IT71" s="44">
        <f t="shared" ref="IT71:IT73" si="1151">IS71*$D71</f>
        <v>0</v>
      </c>
      <c r="IU71" s="44"/>
      <c r="IV71" s="44">
        <f t="shared" ref="IV71:IV73" si="1152">IU71*$D71</f>
        <v>0</v>
      </c>
      <c r="IW71" s="44"/>
      <c r="IX71" s="44">
        <f t="shared" si="829"/>
        <v>0</v>
      </c>
      <c r="IY71" s="44">
        <f t="shared" si="924"/>
        <v>0</v>
      </c>
      <c r="IZ71" s="44">
        <f t="shared" si="924"/>
        <v>0</v>
      </c>
      <c r="JA71" s="44"/>
      <c r="JB71" s="44"/>
      <c r="JC71" s="44"/>
      <c r="JD71" s="44">
        <f t="shared" ref="JD71:JD73" si="1153">JC71*$D71</f>
        <v>0</v>
      </c>
      <c r="JE71" s="44"/>
      <c r="JF71" s="44">
        <f t="shared" ref="JF71:JF73" si="1154">JE71*$D71</f>
        <v>0</v>
      </c>
      <c r="JG71" s="44">
        <f t="shared" ref="JG71:JG73" si="1155">JE71+JC71+JA71</f>
        <v>0</v>
      </c>
      <c r="JH71" s="44">
        <f t="shared" ref="JH71:JH73" si="1156">JF71+JD71+JB71</f>
        <v>0</v>
      </c>
      <c r="JI71" s="82">
        <f t="shared" ref="JI71:JI73" si="1157">IS71+IK71+IC71+HU71+HM71+HE71+GW71+GO71+GG71+FY71+FQ71+FI71+FA71+ES71+EK71+EC71+DU71+DM71+DE71+CW71+CO71+CG71+BY71+BQ71+BI71+BA71+AS71+AK71+AC71+U71+M71+E71+JA71</f>
        <v>5</v>
      </c>
      <c r="JJ71" s="80">
        <f t="shared" ref="JJ71:JJ73" si="1158">IT71+IL71+ID71+HV71+HN71+HF71+GX71+GP71+GH71+FZ71+FR71+FJ71+FB71+ET71+EL71+ED71+DV71+DN71+DF71+CX71+CP71+CH71+BZ71+BR71+BJ71+BB71+AT71+AL71+AD71+V71+N71+F71+JB71</f>
        <v>2.5</v>
      </c>
      <c r="JK71" s="82">
        <f t="shared" ref="JK71:JK73" si="1159">IU71+IM71+IE71+HW71+HO71+HG71+GY71+GQ71+GI71+GA71+FS71+FK71+FC71+EU71+EM71+EE71+DW71+DO71+DG71+CY71+CQ71+CI71+CA71+BS71+BK71+BC71+AU71+AM71+AE71+W71+O71+G71+JC71</f>
        <v>0</v>
      </c>
      <c r="JL71" s="80">
        <f t="shared" ref="JL71:JL73" si="1160">IV71+IN71+IF71+HX71+HP71+HH71+GZ71+GR71+GJ71+GB71+FT71+FL71+FD71+EV71+EN71+EF71+DX71+DP71+DH71+CZ71+CR71+CJ71+CB71+BT71+BL71+BD71+AV71+AN71+AF71+X71+P71+H71+JD71</f>
        <v>0</v>
      </c>
      <c r="JM71" s="82">
        <f t="shared" ref="JM71:JM72" si="1161">IW71+IO71+IG71+HY71+HQ71+HI71+HA71+GS71+GK71+GC71+FU71+FM71+FE71+EW71+EO71+EG71+DY71+DQ71+DI71+DA71+CS71+CK71+CC71+BU71+BM71+BE71+AW71+AO71+AG71+Y71+Q71+I71+JE71</f>
        <v>0</v>
      </c>
      <c r="JN71" s="80">
        <f t="shared" ref="JN71:JN72" si="1162">IX71+IP71+IH71+HZ71+HR71+HJ71+HB71+GT71+GL71+GD71+FV71+FN71+FF71+EX71+EP71+EH71+DZ71+DR71+DJ71+DB71+CT71+CL71+CD71+BV71+BN71+BF71+AX71+AP71+AH71+Z71+R71+J71+JF71</f>
        <v>0</v>
      </c>
      <c r="JO71" s="82">
        <f t="shared" ref="JO71:JO72" si="1163">IY71+IQ71+II71+IA71+HS71+HK71+HC71+GU71+GM71+GE71+FW71+FO71+FG71+EY71+EQ71+EI71+EA71+DS71+DK71+DC71+CU71+CM71+CE71+BW71+BO71+BG71+AY71+AQ71+AI71+AA71+S71+K71+JG71</f>
        <v>5</v>
      </c>
      <c r="JP71" s="80">
        <f t="shared" ref="JP71:JP72" si="1164">IZ71+IR71+IJ71+IB71+HT71+HL71+HD71+GV71+GN71+GF71+FX71+FP71+FH71+EZ71+ER71+EJ71+EB71+DT71+DL71+DD71+CV71+CN71+CF71+BX71+BP71+BH71+AZ71+AR71+AJ71+AB71+T71+L71+JH71</f>
        <v>2.5</v>
      </c>
      <c r="JQ71" s="84">
        <v>5</v>
      </c>
      <c r="JR71" s="84">
        <v>2.5</v>
      </c>
      <c r="JS71" s="108">
        <f t="shared" si="138"/>
        <v>0</v>
      </c>
      <c r="JT71" s="108">
        <f t="shared" si="139"/>
        <v>0</v>
      </c>
    </row>
    <row r="72" spans="1:280" ht="22.5" customHeight="1" x14ac:dyDescent="0.25">
      <c r="A72" s="40" t="s">
        <v>20</v>
      </c>
      <c r="B72" s="42" t="s">
        <v>58</v>
      </c>
      <c r="C72" s="36" t="s">
        <v>12</v>
      </c>
      <c r="D72" s="47">
        <v>0.63</v>
      </c>
      <c r="E72" s="44"/>
      <c r="F72" s="44">
        <f t="shared" si="830"/>
        <v>0</v>
      </c>
      <c r="G72" s="44"/>
      <c r="H72" s="44">
        <f t="shared" si="830"/>
        <v>0</v>
      </c>
      <c r="I72" s="44"/>
      <c r="J72" s="44">
        <f t="shared" si="1090"/>
        <v>0</v>
      </c>
      <c r="K72" s="44">
        <f t="shared" si="832"/>
        <v>0</v>
      </c>
      <c r="L72" s="44">
        <f t="shared" si="832"/>
        <v>0</v>
      </c>
      <c r="M72" s="44">
        <v>1</v>
      </c>
      <c r="N72" s="44">
        <f t="shared" si="1091"/>
        <v>0.63</v>
      </c>
      <c r="O72" s="44"/>
      <c r="P72" s="44">
        <f t="shared" si="1092"/>
        <v>0</v>
      </c>
      <c r="Q72" s="44"/>
      <c r="R72" s="44">
        <f t="shared" si="799"/>
        <v>0</v>
      </c>
      <c r="S72" s="44">
        <f t="shared" si="835"/>
        <v>1</v>
      </c>
      <c r="T72" s="44">
        <f t="shared" si="835"/>
        <v>0.63</v>
      </c>
      <c r="U72" s="44">
        <v>1</v>
      </c>
      <c r="V72" s="44">
        <f t="shared" si="1093"/>
        <v>0.63</v>
      </c>
      <c r="W72" s="44"/>
      <c r="X72" s="44">
        <f t="shared" si="1094"/>
        <v>0</v>
      </c>
      <c r="Y72" s="44"/>
      <c r="Z72" s="44">
        <f t="shared" si="800"/>
        <v>0</v>
      </c>
      <c r="AA72" s="44">
        <f t="shared" si="838"/>
        <v>1</v>
      </c>
      <c r="AB72" s="44">
        <f t="shared" si="838"/>
        <v>0.63</v>
      </c>
      <c r="AC72" s="44"/>
      <c r="AD72" s="44">
        <f t="shared" si="1095"/>
        <v>0</v>
      </c>
      <c r="AE72" s="44"/>
      <c r="AF72" s="44">
        <f t="shared" si="1096"/>
        <v>0</v>
      </c>
      <c r="AG72" s="44"/>
      <c r="AH72" s="44">
        <f t="shared" si="801"/>
        <v>0</v>
      </c>
      <c r="AI72" s="44">
        <f t="shared" si="841"/>
        <v>0</v>
      </c>
      <c r="AJ72" s="44">
        <f t="shared" si="841"/>
        <v>0</v>
      </c>
      <c r="AK72" s="44"/>
      <c r="AL72" s="44">
        <f t="shared" si="1097"/>
        <v>0</v>
      </c>
      <c r="AM72" s="44"/>
      <c r="AN72" s="44">
        <f t="shared" si="1098"/>
        <v>0</v>
      </c>
      <c r="AO72" s="44"/>
      <c r="AP72" s="44">
        <f t="shared" si="802"/>
        <v>0</v>
      </c>
      <c r="AQ72" s="44">
        <f t="shared" si="844"/>
        <v>0</v>
      </c>
      <c r="AR72" s="44">
        <f t="shared" si="844"/>
        <v>0</v>
      </c>
      <c r="AS72" s="44"/>
      <c r="AT72" s="44">
        <f t="shared" si="1099"/>
        <v>0</v>
      </c>
      <c r="AU72" s="44"/>
      <c r="AV72" s="44">
        <f t="shared" si="1100"/>
        <v>0</v>
      </c>
      <c r="AW72" s="44"/>
      <c r="AX72" s="44">
        <f t="shared" si="803"/>
        <v>0</v>
      </c>
      <c r="AY72" s="44">
        <f t="shared" si="847"/>
        <v>0</v>
      </c>
      <c r="AZ72" s="44">
        <f t="shared" si="847"/>
        <v>0</v>
      </c>
      <c r="BA72" s="44">
        <v>1</v>
      </c>
      <c r="BB72" s="44">
        <f t="shared" si="1101"/>
        <v>0.63</v>
      </c>
      <c r="BC72" s="44"/>
      <c r="BD72" s="44">
        <f t="shared" si="1102"/>
        <v>0</v>
      </c>
      <c r="BE72" s="44"/>
      <c r="BF72" s="44">
        <f t="shared" si="804"/>
        <v>0</v>
      </c>
      <c r="BG72" s="44">
        <f t="shared" si="850"/>
        <v>1</v>
      </c>
      <c r="BH72" s="44">
        <f t="shared" si="850"/>
        <v>0.63</v>
      </c>
      <c r="BI72" s="44"/>
      <c r="BJ72" s="44">
        <f t="shared" si="1103"/>
        <v>0</v>
      </c>
      <c r="BK72" s="44"/>
      <c r="BL72" s="44">
        <f t="shared" si="1104"/>
        <v>0</v>
      </c>
      <c r="BM72" s="44"/>
      <c r="BN72" s="44">
        <f t="shared" si="805"/>
        <v>0</v>
      </c>
      <c r="BO72" s="44">
        <f t="shared" si="853"/>
        <v>0</v>
      </c>
      <c r="BP72" s="44">
        <f t="shared" si="853"/>
        <v>0</v>
      </c>
      <c r="BQ72" s="44">
        <v>1</v>
      </c>
      <c r="BR72" s="44">
        <f t="shared" si="1105"/>
        <v>0.63</v>
      </c>
      <c r="BS72" s="44"/>
      <c r="BT72" s="44">
        <f t="shared" si="1106"/>
        <v>0</v>
      </c>
      <c r="BU72" s="44"/>
      <c r="BV72" s="44">
        <f t="shared" si="806"/>
        <v>0</v>
      </c>
      <c r="BW72" s="44">
        <f t="shared" si="856"/>
        <v>1</v>
      </c>
      <c r="BX72" s="44">
        <f t="shared" si="856"/>
        <v>0.63</v>
      </c>
      <c r="BY72" s="44"/>
      <c r="BZ72" s="44">
        <f t="shared" si="1107"/>
        <v>0</v>
      </c>
      <c r="CA72" s="44"/>
      <c r="CB72" s="44">
        <f t="shared" si="1108"/>
        <v>0</v>
      </c>
      <c r="CC72" s="44"/>
      <c r="CD72" s="44">
        <f t="shared" si="807"/>
        <v>0</v>
      </c>
      <c r="CE72" s="44">
        <f t="shared" si="859"/>
        <v>0</v>
      </c>
      <c r="CF72" s="44">
        <f t="shared" si="859"/>
        <v>0</v>
      </c>
      <c r="CG72" s="44">
        <v>7</v>
      </c>
      <c r="CH72" s="44">
        <f t="shared" si="1109"/>
        <v>4.41</v>
      </c>
      <c r="CI72" s="44"/>
      <c r="CJ72" s="44">
        <f t="shared" si="1110"/>
        <v>0</v>
      </c>
      <c r="CK72" s="44"/>
      <c r="CL72" s="44">
        <f t="shared" si="808"/>
        <v>0</v>
      </c>
      <c r="CM72" s="44">
        <f t="shared" si="862"/>
        <v>7</v>
      </c>
      <c r="CN72" s="44">
        <f t="shared" si="862"/>
        <v>4.41</v>
      </c>
      <c r="CO72" s="44"/>
      <c r="CP72" s="44">
        <f t="shared" si="1111"/>
        <v>0</v>
      </c>
      <c r="CQ72" s="44"/>
      <c r="CR72" s="44">
        <f t="shared" si="1112"/>
        <v>0</v>
      </c>
      <c r="CS72" s="44"/>
      <c r="CT72" s="44">
        <f t="shared" si="809"/>
        <v>0</v>
      </c>
      <c r="CU72" s="44">
        <f t="shared" si="865"/>
        <v>0</v>
      </c>
      <c r="CV72" s="44">
        <f t="shared" si="865"/>
        <v>0</v>
      </c>
      <c r="CW72" s="44"/>
      <c r="CX72" s="44">
        <f t="shared" si="1113"/>
        <v>0</v>
      </c>
      <c r="CY72" s="44"/>
      <c r="CZ72" s="44">
        <f t="shared" si="1114"/>
        <v>0</v>
      </c>
      <c r="DA72" s="44"/>
      <c r="DB72" s="44">
        <f t="shared" si="810"/>
        <v>0</v>
      </c>
      <c r="DC72" s="44">
        <f t="shared" si="868"/>
        <v>0</v>
      </c>
      <c r="DD72" s="44">
        <f t="shared" si="868"/>
        <v>0</v>
      </c>
      <c r="DE72" s="44"/>
      <c r="DF72" s="44">
        <f t="shared" si="1115"/>
        <v>0</v>
      </c>
      <c r="DG72" s="44"/>
      <c r="DH72" s="44">
        <f t="shared" si="1116"/>
        <v>0</v>
      </c>
      <c r="DI72" s="44"/>
      <c r="DJ72" s="44">
        <f t="shared" si="811"/>
        <v>0</v>
      </c>
      <c r="DK72" s="44">
        <f t="shared" si="871"/>
        <v>0</v>
      </c>
      <c r="DL72" s="44">
        <f t="shared" si="871"/>
        <v>0</v>
      </c>
      <c r="DM72" s="44">
        <v>1</v>
      </c>
      <c r="DN72" s="44">
        <f t="shared" si="1117"/>
        <v>0.63</v>
      </c>
      <c r="DO72" s="44"/>
      <c r="DP72" s="44">
        <f t="shared" si="1118"/>
        <v>0</v>
      </c>
      <c r="DQ72" s="44"/>
      <c r="DR72" s="44">
        <f t="shared" si="812"/>
        <v>0</v>
      </c>
      <c r="DS72" s="44">
        <f t="shared" si="874"/>
        <v>1</v>
      </c>
      <c r="DT72" s="44">
        <f t="shared" si="874"/>
        <v>0.63</v>
      </c>
      <c r="DU72" s="44"/>
      <c r="DV72" s="44">
        <f t="shared" si="1119"/>
        <v>0</v>
      </c>
      <c r="DW72" s="44"/>
      <c r="DX72" s="44">
        <f t="shared" si="1120"/>
        <v>0</v>
      </c>
      <c r="DY72" s="44"/>
      <c r="DZ72" s="44">
        <f t="shared" si="813"/>
        <v>0</v>
      </c>
      <c r="EA72" s="44">
        <f t="shared" si="877"/>
        <v>0</v>
      </c>
      <c r="EB72" s="44">
        <f t="shared" si="877"/>
        <v>0</v>
      </c>
      <c r="EC72" s="44"/>
      <c r="ED72" s="44">
        <f t="shared" si="1121"/>
        <v>0</v>
      </c>
      <c r="EE72" s="44"/>
      <c r="EF72" s="44">
        <f t="shared" si="1122"/>
        <v>0</v>
      </c>
      <c r="EG72" s="44"/>
      <c r="EH72" s="44">
        <f t="shared" si="814"/>
        <v>0</v>
      </c>
      <c r="EI72" s="44">
        <f t="shared" si="880"/>
        <v>0</v>
      </c>
      <c r="EJ72" s="44">
        <f t="shared" si="880"/>
        <v>0</v>
      </c>
      <c r="EK72" s="44"/>
      <c r="EL72" s="44">
        <f t="shared" si="1123"/>
        <v>0</v>
      </c>
      <c r="EM72" s="44"/>
      <c r="EN72" s="44">
        <f t="shared" si="1124"/>
        <v>0</v>
      </c>
      <c r="EO72" s="44"/>
      <c r="EP72" s="44">
        <f t="shared" si="815"/>
        <v>0</v>
      </c>
      <c r="EQ72" s="44">
        <f t="shared" si="883"/>
        <v>0</v>
      </c>
      <c r="ER72" s="44">
        <f t="shared" si="883"/>
        <v>0</v>
      </c>
      <c r="ES72" s="44"/>
      <c r="ET72" s="44">
        <f t="shared" si="1125"/>
        <v>0</v>
      </c>
      <c r="EU72" s="44"/>
      <c r="EV72" s="44">
        <f t="shared" si="1126"/>
        <v>0</v>
      </c>
      <c r="EW72" s="44"/>
      <c r="EX72" s="44">
        <f t="shared" si="816"/>
        <v>0</v>
      </c>
      <c r="EY72" s="44">
        <f t="shared" si="886"/>
        <v>0</v>
      </c>
      <c r="EZ72" s="44">
        <f t="shared" si="886"/>
        <v>0</v>
      </c>
      <c r="FA72" s="44"/>
      <c r="FB72" s="44">
        <f t="shared" si="1127"/>
        <v>0</v>
      </c>
      <c r="FC72" s="44"/>
      <c r="FD72" s="44">
        <f t="shared" si="1128"/>
        <v>0</v>
      </c>
      <c r="FE72" s="44"/>
      <c r="FF72" s="44">
        <f t="shared" si="817"/>
        <v>0</v>
      </c>
      <c r="FG72" s="44">
        <f t="shared" si="889"/>
        <v>0</v>
      </c>
      <c r="FH72" s="44">
        <f t="shared" si="889"/>
        <v>0</v>
      </c>
      <c r="FI72" s="44"/>
      <c r="FJ72" s="44">
        <f t="shared" si="1129"/>
        <v>0</v>
      </c>
      <c r="FK72" s="44"/>
      <c r="FL72" s="44">
        <f t="shared" si="1130"/>
        <v>0</v>
      </c>
      <c r="FM72" s="44"/>
      <c r="FN72" s="44">
        <f t="shared" si="818"/>
        <v>0</v>
      </c>
      <c r="FO72" s="44">
        <f t="shared" si="892"/>
        <v>0</v>
      </c>
      <c r="FP72" s="44">
        <f t="shared" si="892"/>
        <v>0</v>
      </c>
      <c r="FQ72" s="44"/>
      <c r="FR72" s="44">
        <f t="shared" si="1131"/>
        <v>0</v>
      </c>
      <c r="FS72" s="44"/>
      <c r="FT72" s="44">
        <f t="shared" si="1132"/>
        <v>0</v>
      </c>
      <c r="FU72" s="44"/>
      <c r="FV72" s="44">
        <f t="shared" si="819"/>
        <v>0</v>
      </c>
      <c r="FW72" s="44">
        <f t="shared" si="895"/>
        <v>0</v>
      </c>
      <c r="FX72" s="44">
        <f t="shared" si="895"/>
        <v>0</v>
      </c>
      <c r="FY72" s="44"/>
      <c r="FZ72" s="44">
        <f t="shared" si="1133"/>
        <v>0</v>
      </c>
      <c r="GA72" s="44"/>
      <c r="GB72" s="44">
        <f t="shared" si="1134"/>
        <v>0</v>
      </c>
      <c r="GC72" s="44"/>
      <c r="GD72" s="44">
        <f t="shared" si="820"/>
        <v>0</v>
      </c>
      <c r="GE72" s="44">
        <f t="shared" si="898"/>
        <v>0</v>
      </c>
      <c r="GF72" s="44">
        <f t="shared" si="898"/>
        <v>0</v>
      </c>
      <c r="GG72" s="44"/>
      <c r="GH72" s="44">
        <f t="shared" si="1135"/>
        <v>0</v>
      </c>
      <c r="GI72" s="44"/>
      <c r="GJ72" s="44">
        <f t="shared" si="1136"/>
        <v>0</v>
      </c>
      <c r="GK72" s="44"/>
      <c r="GL72" s="44">
        <f t="shared" si="821"/>
        <v>0</v>
      </c>
      <c r="GM72" s="44">
        <f t="shared" si="900"/>
        <v>0</v>
      </c>
      <c r="GN72" s="44">
        <f t="shared" si="900"/>
        <v>0</v>
      </c>
      <c r="GO72" s="44">
        <v>1</v>
      </c>
      <c r="GP72" s="44">
        <f t="shared" si="1137"/>
        <v>0.63</v>
      </c>
      <c r="GQ72" s="44"/>
      <c r="GR72" s="44">
        <f t="shared" si="1138"/>
        <v>0</v>
      </c>
      <c r="GS72" s="44"/>
      <c r="GT72" s="44">
        <f t="shared" si="822"/>
        <v>0</v>
      </c>
      <c r="GU72" s="44">
        <f t="shared" si="903"/>
        <v>1</v>
      </c>
      <c r="GV72" s="44">
        <f t="shared" si="903"/>
        <v>0.63</v>
      </c>
      <c r="GW72" s="44"/>
      <c r="GX72" s="44">
        <f t="shared" si="1139"/>
        <v>0</v>
      </c>
      <c r="GY72" s="44"/>
      <c r="GZ72" s="44">
        <f t="shared" si="1140"/>
        <v>0</v>
      </c>
      <c r="HA72" s="44"/>
      <c r="HB72" s="44">
        <f t="shared" si="823"/>
        <v>0</v>
      </c>
      <c r="HC72" s="44">
        <f t="shared" si="906"/>
        <v>0</v>
      </c>
      <c r="HD72" s="44">
        <f t="shared" si="906"/>
        <v>0</v>
      </c>
      <c r="HE72" s="44">
        <v>2</v>
      </c>
      <c r="HF72" s="44">
        <f t="shared" si="1141"/>
        <v>1.26</v>
      </c>
      <c r="HG72" s="44"/>
      <c r="HH72" s="44">
        <f t="shared" si="1142"/>
        <v>0</v>
      </c>
      <c r="HI72" s="44"/>
      <c r="HJ72" s="44">
        <f t="shared" si="824"/>
        <v>0</v>
      </c>
      <c r="HK72" s="44">
        <f t="shared" si="909"/>
        <v>2</v>
      </c>
      <c r="HL72" s="44">
        <f t="shared" si="909"/>
        <v>1.26</v>
      </c>
      <c r="HM72" s="44"/>
      <c r="HN72" s="44">
        <f t="shared" si="1143"/>
        <v>0</v>
      </c>
      <c r="HO72" s="44"/>
      <c r="HP72" s="44">
        <f t="shared" si="1144"/>
        <v>0</v>
      </c>
      <c r="HQ72" s="44"/>
      <c r="HR72" s="44">
        <f t="shared" si="825"/>
        <v>0</v>
      </c>
      <c r="HS72" s="44">
        <f t="shared" si="912"/>
        <v>0</v>
      </c>
      <c r="HT72" s="44">
        <f t="shared" si="912"/>
        <v>0</v>
      </c>
      <c r="HU72" s="44"/>
      <c r="HV72" s="44">
        <f t="shared" si="1145"/>
        <v>0</v>
      </c>
      <c r="HW72" s="44"/>
      <c r="HX72" s="44">
        <f t="shared" si="1146"/>
        <v>0</v>
      </c>
      <c r="HY72" s="44"/>
      <c r="HZ72" s="44">
        <f t="shared" si="826"/>
        <v>0</v>
      </c>
      <c r="IA72" s="44">
        <f t="shared" si="915"/>
        <v>0</v>
      </c>
      <c r="IB72" s="44">
        <f t="shared" si="915"/>
        <v>0</v>
      </c>
      <c r="IC72" s="44"/>
      <c r="ID72" s="44">
        <f t="shared" si="1147"/>
        <v>0</v>
      </c>
      <c r="IE72" s="44"/>
      <c r="IF72" s="44">
        <f t="shared" si="1148"/>
        <v>0</v>
      </c>
      <c r="IG72" s="44"/>
      <c r="IH72" s="44">
        <f t="shared" si="827"/>
        <v>0</v>
      </c>
      <c r="II72" s="44">
        <f t="shared" si="918"/>
        <v>0</v>
      </c>
      <c r="IJ72" s="44">
        <f t="shared" si="918"/>
        <v>0</v>
      </c>
      <c r="IK72" s="44"/>
      <c r="IL72" s="44">
        <f t="shared" si="1149"/>
        <v>0</v>
      </c>
      <c r="IM72" s="44"/>
      <c r="IN72" s="44">
        <f t="shared" si="1150"/>
        <v>0</v>
      </c>
      <c r="IO72" s="44"/>
      <c r="IP72" s="44">
        <f t="shared" si="828"/>
        <v>0</v>
      </c>
      <c r="IQ72" s="44">
        <f t="shared" si="921"/>
        <v>0</v>
      </c>
      <c r="IR72" s="44">
        <f t="shared" si="921"/>
        <v>0</v>
      </c>
      <c r="IS72" s="44"/>
      <c r="IT72" s="44">
        <f t="shared" si="1151"/>
        <v>0</v>
      </c>
      <c r="IU72" s="44"/>
      <c r="IV72" s="44">
        <f t="shared" si="1152"/>
        <v>0</v>
      </c>
      <c r="IW72" s="44"/>
      <c r="IX72" s="44">
        <f t="shared" si="829"/>
        <v>0</v>
      </c>
      <c r="IY72" s="44">
        <f t="shared" si="924"/>
        <v>0</v>
      </c>
      <c r="IZ72" s="44">
        <f t="shared" si="924"/>
        <v>0</v>
      </c>
      <c r="JA72" s="44"/>
      <c r="JB72" s="44"/>
      <c r="JC72" s="44"/>
      <c r="JD72" s="44">
        <f t="shared" si="1153"/>
        <v>0</v>
      </c>
      <c r="JE72" s="44"/>
      <c r="JF72" s="44">
        <f t="shared" si="1154"/>
        <v>0</v>
      </c>
      <c r="JG72" s="44">
        <f t="shared" si="1155"/>
        <v>0</v>
      </c>
      <c r="JH72" s="44">
        <f t="shared" si="1156"/>
        <v>0</v>
      </c>
      <c r="JI72" s="82">
        <f t="shared" si="1157"/>
        <v>15</v>
      </c>
      <c r="JJ72" s="80">
        <f t="shared" si="1158"/>
        <v>9.4500000000000011</v>
      </c>
      <c r="JK72" s="82">
        <f t="shared" si="1159"/>
        <v>0</v>
      </c>
      <c r="JL72" s="80">
        <f t="shared" si="1160"/>
        <v>0</v>
      </c>
      <c r="JM72" s="82">
        <f t="shared" si="1161"/>
        <v>0</v>
      </c>
      <c r="JN72" s="80">
        <f t="shared" si="1162"/>
        <v>0</v>
      </c>
      <c r="JO72" s="82">
        <f t="shared" si="1163"/>
        <v>15</v>
      </c>
      <c r="JP72" s="80">
        <f t="shared" si="1164"/>
        <v>9.4500000000000011</v>
      </c>
      <c r="JQ72" s="84">
        <v>15</v>
      </c>
      <c r="JR72" s="84">
        <v>9.4499999999999993</v>
      </c>
      <c r="JS72" s="108">
        <f t="shared" si="138"/>
        <v>0</v>
      </c>
      <c r="JT72" s="108">
        <f t="shared" si="139"/>
        <v>0</v>
      </c>
    </row>
    <row r="73" spans="1:280" ht="22.5" customHeight="1" x14ac:dyDescent="0.25">
      <c r="A73" s="40" t="s">
        <v>21</v>
      </c>
      <c r="B73" s="42" t="s">
        <v>59</v>
      </c>
      <c r="C73" s="36" t="s">
        <v>12</v>
      </c>
      <c r="D73" s="47">
        <v>0.63</v>
      </c>
      <c r="E73" s="44"/>
      <c r="F73" s="44">
        <f t="shared" si="830"/>
        <v>0</v>
      </c>
      <c r="G73" s="44"/>
      <c r="H73" s="44">
        <f t="shared" si="830"/>
        <v>0</v>
      </c>
      <c r="I73" s="44"/>
      <c r="J73" s="44">
        <f t="shared" si="1090"/>
        <v>0</v>
      </c>
      <c r="K73" s="44">
        <f t="shared" si="832"/>
        <v>0</v>
      </c>
      <c r="L73" s="44">
        <f t="shared" si="832"/>
        <v>0</v>
      </c>
      <c r="M73" s="44"/>
      <c r="N73" s="44">
        <f t="shared" si="1091"/>
        <v>0</v>
      </c>
      <c r="O73" s="44"/>
      <c r="P73" s="44">
        <f t="shared" si="1092"/>
        <v>0</v>
      </c>
      <c r="Q73" s="44"/>
      <c r="R73" s="44">
        <f t="shared" si="799"/>
        <v>0</v>
      </c>
      <c r="S73" s="44">
        <f t="shared" si="835"/>
        <v>0</v>
      </c>
      <c r="T73" s="44">
        <f t="shared" si="835"/>
        <v>0</v>
      </c>
      <c r="U73" s="44"/>
      <c r="V73" s="44">
        <f t="shared" si="1093"/>
        <v>0</v>
      </c>
      <c r="W73" s="44">
        <v>1</v>
      </c>
      <c r="X73" s="44">
        <f t="shared" si="1094"/>
        <v>0.63</v>
      </c>
      <c r="Y73" s="44">
        <v>1</v>
      </c>
      <c r="Z73" s="44">
        <f t="shared" si="800"/>
        <v>0.63</v>
      </c>
      <c r="AA73" s="44">
        <f t="shared" si="838"/>
        <v>2</v>
      </c>
      <c r="AB73" s="44">
        <f t="shared" si="838"/>
        <v>1.26</v>
      </c>
      <c r="AC73" s="44"/>
      <c r="AD73" s="44">
        <f t="shared" si="1095"/>
        <v>0</v>
      </c>
      <c r="AE73" s="44"/>
      <c r="AF73" s="44">
        <f t="shared" si="1096"/>
        <v>0</v>
      </c>
      <c r="AG73" s="44"/>
      <c r="AH73" s="44">
        <f t="shared" si="801"/>
        <v>0</v>
      </c>
      <c r="AI73" s="44">
        <f t="shared" si="841"/>
        <v>0</v>
      </c>
      <c r="AJ73" s="44">
        <f t="shared" si="841"/>
        <v>0</v>
      </c>
      <c r="AK73" s="44"/>
      <c r="AL73" s="44">
        <f t="shared" si="1097"/>
        <v>0</v>
      </c>
      <c r="AM73" s="44"/>
      <c r="AN73" s="44">
        <f t="shared" si="1098"/>
        <v>0</v>
      </c>
      <c r="AO73" s="44"/>
      <c r="AP73" s="44">
        <f t="shared" si="802"/>
        <v>0</v>
      </c>
      <c r="AQ73" s="44">
        <f t="shared" si="844"/>
        <v>0</v>
      </c>
      <c r="AR73" s="44">
        <f t="shared" si="844"/>
        <v>0</v>
      </c>
      <c r="AS73" s="44"/>
      <c r="AT73" s="44">
        <f t="shared" si="1099"/>
        <v>0</v>
      </c>
      <c r="AU73" s="44"/>
      <c r="AV73" s="44">
        <f t="shared" si="1100"/>
        <v>0</v>
      </c>
      <c r="AW73" s="44"/>
      <c r="AX73" s="44">
        <f t="shared" si="803"/>
        <v>0</v>
      </c>
      <c r="AY73" s="44">
        <f t="shared" si="847"/>
        <v>0</v>
      </c>
      <c r="AZ73" s="44">
        <f t="shared" si="847"/>
        <v>0</v>
      </c>
      <c r="BA73" s="44"/>
      <c r="BB73" s="44">
        <f t="shared" si="1101"/>
        <v>0</v>
      </c>
      <c r="BC73" s="44"/>
      <c r="BD73" s="44">
        <f t="shared" si="1102"/>
        <v>0</v>
      </c>
      <c r="BE73" s="44"/>
      <c r="BF73" s="44">
        <f t="shared" si="804"/>
        <v>0</v>
      </c>
      <c r="BG73" s="44">
        <f t="shared" si="850"/>
        <v>0</v>
      </c>
      <c r="BH73" s="44">
        <f t="shared" si="850"/>
        <v>0</v>
      </c>
      <c r="BI73" s="44"/>
      <c r="BJ73" s="44">
        <f t="shared" si="1103"/>
        <v>0</v>
      </c>
      <c r="BK73" s="44"/>
      <c r="BL73" s="44">
        <f t="shared" si="1104"/>
        <v>0</v>
      </c>
      <c r="BM73" s="44"/>
      <c r="BN73" s="44">
        <f t="shared" si="805"/>
        <v>0</v>
      </c>
      <c r="BO73" s="44">
        <f t="shared" si="853"/>
        <v>0</v>
      </c>
      <c r="BP73" s="44">
        <f t="shared" si="853"/>
        <v>0</v>
      </c>
      <c r="BQ73" s="44"/>
      <c r="BR73" s="44">
        <f t="shared" si="1105"/>
        <v>0</v>
      </c>
      <c r="BS73" s="44"/>
      <c r="BT73" s="44">
        <f t="shared" si="1106"/>
        <v>0</v>
      </c>
      <c r="BU73" s="44"/>
      <c r="BV73" s="44">
        <f t="shared" si="806"/>
        <v>0</v>
      </c>
      <c r="BW73" s="44">
        <f t="shared" si="856"/>
        <v>0</v>
      </c>
      <c r="BX73" s="44">
        <f t="shared" si="856"/>
        <v>0</v>
      </c>
      <c r="BY73" s="44"/>
      <c r="BZ73" s="44">
        <f t="shared" si="1107"/>
        <v>0</v>
      </c>
      <c r="CA73" s="44"/>
      <c r="CB73" s="44">
        <f t="shared" si="1108"/>
        <v>0</v>
      </c>
      <c r="CC73" s="44"/>
      <c r="CD73" s="44">
        <f t="shared" si="807"/>
        <v>0</v>
      </c>
      <c r="CE73" s="44">
        <f t="shared" si="859"/>
        <v>0</v>
      </c>
      <c r="CF73" s="44">
        <f t="shared" si="859"/>
        <v>0</v>
      </c>
      <c r="CG73" s="44"/>
      <c r="CH73" s="44">
        <f t="shared" si="1109"/>
        <v>0</v>
      </c>
      <c r="CI73" s="44">
        <v>3</v>
      </c>
      <c r="CJ73" s="44">
        <f t="shared" si="1110"/>
        <v>1.8900000000000001</v>
      </c>
      <c r="CK73" s="44"/>
      <c r="CL73" s="44">
        <f t="shared" si="808"/>
        <v>0</v>
      </c>
      <c r="CM73" s="44">
        <f t="shared" si="862"/>
        <v>3</v>
      </c>
      <c r="CN73" s="44">
        <f t="shared" si="862"/>
        <v>1.8900000000000001</v>
      </c>
      <c r="CO73" s="44"/>
      <c r="CP73" s="44">
        <f t="shared" si="1111"/>
        <v>0</v>
      </c>
      <c r="CQ73" s="44"/>
      <c r="CR73" s="44">
        <f t="shared" si="1112"/>
        <v>0</v>
      </c>
      <c r="CS73" s="44"/>
      <c r="CT73" s="44">
        <f t="shared" si="809"/>
        <v>0</v>
      </c>
      <c r="CU73" s="44">
        <f t="shared" si="865"/>
        <v>0</v>
      </c>
      <c r="CV73" s="44">
        <f t="shared" si="865"/>
        <v>0</v>
      </c>
      <c r="CW73" s="44"/>
      <c r="CX73" s="44">
        <f t="shared" si="1113"/>
        <v>0</v>
      </c>
      <c r="CY73" s="44"/>
      <c r="CZ73" s="44">
        <f t="shared" si="1114"/>
        <v>0</v>
      </c>
      <c r="DA73" s="44"/>
      <c r="DB73" s="44">
        <f t="shared" si="810"/>
        <v>0</v>
      </c>
      <c r="DC73" s="44">
        <f t="shared" si="868"/>
        <v>0</v>
      </c>
      <c r="DD73" s="44">
        <f t="shared" si="868"/>
        <v>0</v>
      </c>
      <c r="DE73" s="44"/>
      <c r="DF73" s="44">
        <f t="shared" si="1115"/>
        <v>0</v>
      </c>
      <c r="DG73" s="44"/>
      <c r="DH73" s="44">
        <f t="shared" si="1116"/>
        <v>0</v>
      </c>
      <c r="DI73" s="44"/>
      <c r="DJ73" s="44">
        <f t="shared" si="811"/>
        <v>0</v>
      </c>
      <c r="DK73" s="44">
        <f t="shared" si="871"/>
        <v>0</v>
      </c>
      <c r="DL73" s="44">
        <f t="shared" si="871"/>
        <v>0</v>
      </c>
      <c r="DM73" s="44"/>
      <c r="DN73" s="44">
        <f t="shared" si="1117"/>
        <v>0</v>
      </c>
      <c r="DO73" s="44"/>
      <c r="DP73" s="44">
        <f t="shared" si="1118"/>
        <v>0</v>
      </c>
      <c r="DQ73" s="44"/>
      <c r="DR73" s="44">
        <f t="shared" si="812"/>
        <v>0</v>
      </c>
      <c r="DS73" s="44">
        <f t="shared" si="874"/>
        <v>0</v>
      </c>
      <c r="DT73" s="44">
        <f t="shared" si="874"/>
        <v>0</v>
      </c>
      <c r="DU73" s="44"/>
      <c r="DV73" s="44">
        <f t="shared" si="1119"/>
        <v>0</v>
      </c>
      <c r="DW73" s="44"/>
      <c r="DX73" s="44">
        <f t="shared" si="1120"/>
        <v>0</v>
      </c>
      <c r="DY73" s="44"/>
      <c r="DZ73" s="44">
        <f t="shared" si="813"/>
        <v>0</v>
      </c>
      <c r="EA73" s="44">
        <f t="shared" si="877"/>
        <v>0</v>
      </c>
      <c r="EB73" s="44">
        <f t="shared" si="877"/>
        <v>0</v>
      </c>
      <c r="EC73" s="44"/>
      <c r="ED73" s="44">
        <f t="shared" si="1121"/>
        <v>0</v>
      </c>
      <c r="EE73" s="44"/>
      <c r="EF73" s="44">
        <f t="shared" si="1122"/>
        <v>0</v>
      </c>
      <c r="EG73" s="44"/>
      <c r="EH73" s="44">
        <f t="shared" si="814"/>
        <v>0</v>
      </c>
      <c r="EI73" s="44">
        <f t="shared" si="880"/>
        <v>0</v>
      </c>
      <c r="EJ73" s="44">
        <f t="shared" si="880"/>
        <v>0</v>
      </c>
      <c r="EK73" s="44"/>
      <c r="EL73" s="44">
        <f t="shared" si="1123"/>
        <v>0</v>
      </c>
      <c r="EM73" s="44"/>
      <c r="EN73" s="44">
        <f t="shared" si="1124"/>
        <v>0</v>
      </c>
      <c r="EO73" s="44"/>
      <c r="EP73" s="44">
        <f t="shared" si="815"/>
        <v>0</v>
      </c>
      <c r="EQ73" s="44">
        <f t="shared" si="883"/>
        <v>0</v>
      </c>
      <c r="ER73" s="44">
        <f t="shared" si="883"/>
        <v>0</v>
      </c>
      <c r="ES73" s="44"/>
      <c r="ET73" s="44">
        <f t="shared" si="1125"/>
        <v>0</v>
      </c>
      <c r="EU73" s="44"/>
      <c r="EV73" s="44">
        <f t="shared" si="1126"/>
        <v>0</v>
      </c>
      <c r="EW73" s="44"/>
      <c r="EX73" s="44">
        <f t="shared" si="816"/>
        <v>0</v>
      </c>
      <c r="EY73" s="44">
        <f t="shared" si="886"/>
        <v>0</v>
      </c>
      <c r="EZ73" s="44">
        <f t="shared" si="886"/>
        <v>0</v>
      </c>
      <c r="FA73" s="44"/>
      <c r="FB73" s="44">
        <f t="shared" si="1127"/>
        <v>0</v>
      </c>
      <c r="FC73" s="44"/>
      <c r="FD73" s="44">
        <f t="shared" si="1128"/>
        <v>0</v>
      </c>
      <c r="FE73" s="44"/>
      <c r="FF73" s="44">
        <f t="shared" si="817"/>
        <v>0</v>
      </c>
      <c r="FG73" s="44">
        <f t="shared" si="889"/>
        <v>0</v>
      </c>
      <c r="FH73" s="44">
        <f t="shared" si="889"/>
        <v>0</v>
      </c>
      <c r="FI73" s="44"/>
      <c r="FJ73" s="44">
        <f t="shared" si="1129"/>
        <v>0</v>
      </c>
      <c r="FK73" s="44"/>
      <c r="FL73" s="44">
        <f t="shared" si="1130"/>
        <v>0</v>
      </c>
      <c r="FM73" s="44"/>
      <c r="FN73" s="44">
        <f t="shared" si="818"/>
        <v>0</v>
      </c>
      <c r="FO73" s="44">
        <f t="shared" si="892"/>
        <v>0</v>
      </c>
      <c r="FP73" s="44">
        <f t="shared" si="892"/>
        <v>0</v>
      </c>
      <c r="FQ73" s="44"/>
      <c r="FR73" s="44">
        <f t="shared" si="1131"/>
        <v>0</v>
      </c>
      <c r="FS73" s="44"/>
      <c r="FT73" s="44">
        <f t="shared" si="1132"/>
        <v>0</v>
      </c>
      <c r="FU73" s="44"/>
      <c r="FV73" s="44">
        <f t="shared" si="819"/>
        <v>0</v>
      </c>
      <c r="FW73" s="44">
        <f t="shared" si="895"/>
        <v>0</v>
      </c>
      <c r="FX73" s="44">
        <f t="shared" si="895"/>
        <v>0</v>
      </c>
      <c r="FY73" s="44"/>
      <c r="FZ73" s="44">
        <f t="shared" si="1133"/>
        <v>0</v>
      </c>
      <c r="GA73" s="44"/>
      <c r="GB73" s="44">
        <f t="shared" si="1134"/>
        <v>0</v>
      </c>
      <c r="GC73" s="44"/>
      <c r="GD73" s="44">
        <f t="shared" si="820"/>
        <v>0</v>
      </c>
      <c r="GE73" s="44">
        <f t="shared" si="898"/>
        <v>0</v>
      </c>
      <c r="GF73" s="44">
        <f t="shared" si="898"/>
        <v>0</v>
      </c>
      <c r="GG73" s="44"/>
      <c r="GH73" s="44">
        <f t="shared" si="1135"/>
        <v>0</v>
      </c>
      <c r="GI73" s="44"/>
      <c r="GJ73" s="44">
        <f t="shared" si="1136"/>
        <v>0</v>
      </c>
      <c r="GK73" s="44"/>
      <c r="GL73" s="44">
        <f t="shared" si="821"/>
        <v>0</v>
      </c>
      <c r="GM73" s="44">
        <f t="shared" si="900"/>
        <v>0</v>
      </c>
      <c r="GN73" s="44">
        <f t="shared" si="900"/>
        <v>0</v>
      </c>
      <c r="GO73" s="44"/>
      <c r="GP73" s="44">
        <f t="shared" si="1137"/>
        <v>0</v>
      </c>
      <c r="GQ73" s="44">
        <v>1</v>
      </c>
      <c r="GR73" s="44">
        <f t="shared" si="1138"/>
        <v>0.63</v>
      </c>
      <c r="GS73" s="44">
        <v>1</v>
      </c>
      <c r="GT73" s="44">
        <f t="shared" si="822"/>
        <v>0.63</v>
      </c>
      <c r="GU73" s="44">
        <f t="shared" si="903"/>
        <v>2</v>
      </c>
      <c r="GV73" s="44">
        <f t="shared" si="903"/>
        <v>1.26</v>
      </c>
      <c r="GW73" s="44"/>
      <c r="GX73" s="44">
        <f t="shared" si="1139"/>
        <v>0</v>
      </c>
      <c r="GY73" s="44"/>
      <c r="GZ73" s="44">
        <f t="shared" si="1140"/>
        <v>0</v>
      </c>
      <c r="HA73" s="44"/>
      <c r="HB73" s="44">
        <f t="shared" si="823"/>
        <v>0</v>
      </c>
      <c r="HC73" s="44">
        <f t="shared" si="906"/>
        <v>0</v>
      </c>
      <c r="HD73" s="44">
        <f t="shared" si="906"/>
        <v>0</v>
      </c>
      <c r="HE73" s="44"/>
      <c r="HF73" s="44">
        <f t="shared" si="1141"/>
        <v>0</v>
      </c>
      <c r="HG73" s="44">
        <v>1</v>
      </c>
      <c r="HH73" s="44">
        <f t="shared" si="1142"/>
        <v>0.63</v>
      </c>
      <c r="HI73" s="44">
        <v>1</v>
      </c>
      <c r="HJ73" s="44">
        <f t="shared" si="824"/>
        <v>0.63</v>
      </c>
      <c r="HK73" s="44">
        <f t="shared" si="909"/>
        <v>2</v>
      </c>
      <c r="HL73" s="44">
        <f t="shared" si="909"/>
        <v>1.26</v>
      </c>
      <c r="HM73" s="44"/>
      <c r="HN73" s="44">
        <f t="shared" si="1143"/>
        <v>0</v>
      </c>
      <c r="HO73" s="44"/>
      <c r="HP73" s="44">
        <f t="shared" si="1144"/>
        <v>0</v>
      </c>
      <c r="HQ73" s="44"/>
      <c r="HR73" s="44">
        <f t="shared" si="825"/>
        <v>0</v>
      </c>
      <c r="HS73" s="44">
        <f t="shared" si="912"/>
        <v>0</v>
      </c>
      <c r="HT73" s="44">
        <f t="shared" si="912"/>
        <v>0</v>
      </c>
      <c r="HU73" s="44"/>
      <c r="HV73" s="44">
        <f t="shared" si="1145"/>
        <v>0</v>
      </c>
      <c r="HW73" s="44"/>
      <c r="HX73" s="44">
        <f t="shared" si="1146"/>
        <v>0</v>
      </c>
      <c r="HY73" s="44"/>
      <c r="HZ73" s="44">
        <f t="shared" si="826"/>
        <v>0</v>
      </c>
      <c r="IA73" s="44">
        <f t="shared" si="915"/>
        <v>0</v>
      </c>
      <c r="IB73" s="44">
        <f t="shared" si="915"/>
        <v>0</v>
      </c>
      <c r="IC73" s="44"/>
      <c r="ID73" s="44">
        <f t="shared" si="1147"/>
        <v>0</v>
      </c>
      <c r="IE73" s="44"/>
      <c r="IF73" s="44">
        <f t="shared" si="1148"/>
        <v>0</v>
      </c>
      <c r="IG73" s="44"/>
      <c r="IH73" s="44">
        <f t="shared" si="827"/>
        <v>0</v>
      </c>
      <c r="II73" s="44">
        <f t="shared" si="918"/>
        <v>0</v>
      </c>
      <c r="IJ73" s="44">
        <f t="shared" si="918"/>
        <v>0</v>
      </c>
      <c r="IK73" s="44"/>
      <c r="IL73" s="44">
        <f t="shared" si="1149"/>
        <v>0</v>
      </c>
      <c r="IM73" s="44"/>
      <c r="IN73" s="44">
        <f t="shared" si="1150"/>
        <v>0</v>
      </c>
      <c r="IO73" s="44"/>
      <c r="IP73" s="44">
        <f t="shared" si="828"/>
        <v>0</v>
      </c>
      <c r="IQ73" s="44">
        <f t="shared" si="921"/>
        <v>0</v>
      </c>
      <c r="IR73" s="44">
        <f t="shared" si="921"/>
        <v>0</v>
      </c>
      <c r="IS73" s="44"/>
      <c r="IT73" s="44">
        <f t="shared" si="1151"/>
        <v>0</v>
      </c>
      <c r="IU73" s="44"/>
      <c r="IV73" s="44">
        <f t="shared" si="1152"/>
        <v>0</v>
      </c>
      <c r="IW73" s="44"/>
      <c r="IX73" s="44">
        <f t="shared" si="829"/>
        <v>0</v>
      </c>
      <c r="IY73" s="44">
        <f t="shared" si="924"/>
        <v>0</v>
      </c>
      <c r="IZ73" s="44">
        <f t="shared" si="924"/>
        <v>0</v>
      </c>
      <c r="JA73" s="44"/>
      <c r="JB73" s="44"/>
      <c r="JC73" s="44"/>
      <c r="JD73" s="44">
        <f t="shared" si="1153"/>
        <v>0</v>
      </c>
      <c r="JE73" s="44"/>
      <c r="JF73" s="44">
        <f t="shared" si="1154"/>
        <v>0</v>
      </c>
      <c r="JG73" s="44">
        <f t="shared" si="1155"/>
        <v>0</v>
      </c>
      <c r="JH73" s="44">
        <f t="shared" si="1156"/>
        <v>0</v>
      </c>
      <c r="JI73" s="82">
        <f t="shared" si="1157"/>
        <v>0</v>
      </c>
      <c r="JJ73" s="80">
        <f t="shared" si="1158"/>
        <v>0</v>
      </c>
      <c r="JK73" s="82">
        <f t="shared" si="1159"/>
        <v>6</v>
      </c>
      <c r="JL73" s="80">
        <f t="shared" si="1160"/>
        <v>3.7800000000000002</v>
      </c>
      <c r="JM73" s="82">
        <f>IW73+IO73+IG73+HY73+HQ73+HI73+HA73+GS73+GK73+GC73+FU73+FM73+FE73+EW73+EO73+EG73+DY73+DQ73+DI73+DA73+CS73+CK73+CC73+BU73+BM73+BE73+AW73+AO73+AG73+Y73+Q73+I73+JE73+1</f>
        <v>4</v>
      </c>
      <c r="JN73" s="80">
        <f>IX73+IP73+IH73+HZ73+HR73+HJ73+HB73+GT73+GL73+GD73+FV73+FN73+FF73+EX73+EP73+EH73+DZ73+DR73+DJ73+DB73+CT73+CL73+CD73+BV73+BN73+BF73+AX73+AP73+AH73+Z73+R73+J73+JF73+0.63</f>
        <v>2.52</v>
      </c>
      <c r="JO73" s="82">
        <f>IY73+IQ73+II73+IA73+HS73+HK73+HC73+GU73+GM73+GE73+FW73+FO73+FG73+EY73+EQ73+EI73+EA73+DS73+DK73+DC73+CU73+CM73+CE73+BW73+BO73+BG73+AY73+AQ73+AI73+AA73+S73+K73+JG73+1</f>
        <v>10</v>
      </c>
      <c r="JP73" s="80">
        <f>IZ73+IR73+IJ73+IB73+HT73+HL73+HD73+GV73+GN73+GF73+FX73+FP73+FH73+EZ73+ER73+EJ73+EB73+DT73+DL73+DD73+CV73+CN73+CF73+BX73+BP73+BH73+AZ73+AR73+AJ73+AB73+T73+L73+JH73+0.63</f>
        <v>6.3</v>
      </c>
      <c r="JQ73" s="84">
        <v>10</v>
      </c>
      <c r="JR73" s="84">
        <v>6.3</v>
      </c>
      <c r="JS73" s="108">
        <f t="shared" si="138"/>
        <v>0</v>
      </c>
      <c r="JT73" s="108">
        <f t="shared" si="139"/>
        <v>0</v>
      </c>
    </row>
    <row r="74" spans="1:280" s="35" customFormat="1" ht="23.25" customHeight="1" x14ac:dyDescent="0.25">
      <c r="A74" s="98"/>
      <c r="B74" s="97" t="s">
        <v>129</v>
      </c>
      <c r="C74" s="98"/>
      <c r="D74" s="158"/>
      <c r="E74" s="166">
        <f>SUM(E53:E73)</f>
        <v>0</v>
      </c>
      <c r="F74" s="166">
        <f t="shared" ref="F74:BQ74" si="1165">SUM(F53:F73)</f>
        <v>0</v>
      </c>
      <c r="G74" s="166">
        <f t="shared" si="1165"/>
        <v>0</v>
      </c>
      <c r="H74" s="166">
        <f t="shared" si="1165"/>
        <v>0</v>
      </c>
      <c r="I74" s="166">
        <f t="shared" si="1165"/>
        <v>0</v>
      </c>
      <c r="J74" s="166">
        <f t="shared" si="1165"/>
        <v>0</v>
      </c>
      <c r="K74" s="166">
        <f t="shared" si="1165"/>
        <v>0</v>
      </c>
      <c r="L74" s="166">
        <f t="shared" si="1165"/>
        <v>0</v>
      </c>
      <c r="M74" s="166">
        <f t="shared" si="1165"/>
        <v>6</v>
      </c>
      <c r="N74" s="166">
        <f t="shared" si="1165"/>
        <v>1.3199999999999998</v>
      </c>
      <c r="O74" s="166">
        <f t="shared" si="1165"/>
        <v>0</v>
      </c>
      <c r="P74" s="166">
        <f t="shared" si="1165"/>
        <v>0</v>
      </c>
      <c r="Q74" s="166">
        <f t="shared" si="1165"/>
        <v>0</v>
      </c>
      <c r="R74" s="166">
        <f t="shared" si="1165"/>
        <v>0</v>
      </c>
      <c r="S74" s="166">
        <f t="shared" si="1165"/>
        <v>6</v>
      </c>
      <c r="T74" s="166">
        <f t="shared" si="1165"/>
        <v>1.3199999999999998</v>
      </c>
      <c r="U74" s="166">
        <f t="shared" si="1165"/>
        <v>1</v>
      </c>
      <c r="V74" s="166">
        <f t="shared" si="1165"/>
        <v>0.63</v>
      </c>
      <c r="W74" s="166">
        <f t="shared" si="1165"/>
        <v>2</v>
      </c>
      <c r="X74" s="166">
        <f t="shared" si="1165"/>
        <v>0.78</v>
      </c>
      <c r="Y74" s="166">
        <f t="shared" si="1165"/>
        <v>2</v>
      </c>
      <c r="Z74" s="166">
        <f t="shared" si="1165"/>
        <v>0.78</v>
      </c>
      <c r="AA74" s="166">
        <f t="shared" si="1165"/>
        <v>5</v>
      </c>
      <c r="AB74" s="166">
        <f t="shared" si="1165"/>
        <v>2.19</v>
      </c>
      <c r="AC74" s="166">
        <f t="shared" si="1165"/>
        <v>0</v>
      </c>
      <c r="AD74" s="166">
        <f t="shared" si="1165"/>
        <v>0</v>
      </c>
      <c r="AE74" s="166">
        <f t="shared" si="1165"/>
        <v>0</v>
      </c>
      <c r="AF74" s="166">
        <f t="shared" si="1165"/>
        <v>0</v>
      </c>
      <c r="AG74" s="166">
        <f t="shared" si="1165"/>
        <v>0</v>
      </c>
      <c r="AH74" s="166">
        <f t="shared" si="1165"/>
        <v>0</v>
      </c>
      <c r="AI74" s="166">
        <f t="shared" si="1165"/>
        <v>0</v>
      </c>
      <c r="AJ74" s="166">
        <f t="shared" si="1165"/>
        <v>0</v>
      </c>
      <c r="AK74" s="166">
        <f t="shared" si="1165"/>
        <v>2</v>
      </c>
      <c r="AL74" s="166">
        <f t="shared" si="1165"/>
        <v>0.27</v>
      </c>
      <c r="AM74" s="166">
        <f t="shared" si="1165"/>
        <v>2</v>
      </c>
      <c r="AN74" s="166">
        <f t="shared" si="1165"/>
        <v>0.3</v>
      </c>
      <c r="AO74" s="166">
        <f t="shared" si="1165"/>
        <v>2</v>
      </c>
      <c r="AP74" s="166">
        <f t="shared" si="1165"/>
        <v>0.3</v>
      </c>
      <c r="AQ74" s="166">
        <f t="shared" si="1165"/>
        <v>6</v>
      </c>
      <c r="AR74" s="166">
        <f t="shared" si="1165"/>
        <v>0.87</v>
      </c>
      <c r="AS74" s="166">
        <f t="shared" si="1165"/>
        <v>1</v>
      </c>
      <c r="AT74" s="166">
        <f t="shared" si="1165"/>
        <v>0.75</v>
      </c>
      <c r="AU74" s="166">
        <f t="shared" si="1165"/>
        <v>106</v>
      </c>
      <c r="AV74" s="166">
        <f t="shared" si="1165"/>
        <v>2.61</v>
      </c>
      <c r="AW74" s="166">
        <f t="shared" si="1165"/>
        <v>61</v>
      </c>
      <c r="AX74" s="166">
        <f t="shared" si="1165"/>
        <v>2.29</v>
      </c>
      <c r="AY74" s="166">
        <f t="shared" si="1165"/>
        <v>168</v>
      </c>
      <c r="AZ74" s="166">
        <f t="shared" si="1165"/>
        <v>5.65</v>
      </c>
      <c r="BA74" s="166">
        <f t="shared" si="1165"/>
        <v>5</v>
      </c>
      <c r="BB74" s="166">
        <f t="shared" si="1165"/>
        <v>2.08</v>
      </c>
      <c r="BC74" s="166">
        <f t="shared" si="1165"/>
        <v>1</v>
      </c>
      <c r="BD74" s="166">
        <f t="shared" si="1165"/>
        <v>0.15</v>
      </c>
      <c r="BE74" s="166">
        <f t="shared" si="1165"/>
        <v>1</v>
      </c>
      <c r="BF74" s="166">
        <f t="shared" si="1165"/>
        <v>0.15</v>
      </c>
      <c r="BG74" s="166">
        <f t="shared" si="1165"/>
        <v>7</v>
      </c>
      <c r="BH74" s="166">
        <f t="shared" si="1165"/>
        <v>2.38</v>
      </c>
      <c r="BI74" s="166">
        <f t="shared" si="1165"/>
        <v>4</v>
      </c>
      <c r="BJ74" s="166">
        <f t="shared" si="1165"/>
        <v>2.5499999999999998</v>
      </c>
      <c r="BK74" s="166">
        <f t="shared" si="1165"/>
        <v>2</v>
      </c>
      <c r="BL74" s="166">
        <f t="shared" si="1165"/>
        <v>1.4</v>
      </c>
      <c r="BM74" s="166">
        <f t="shared" si="1165"/>
        <v>2</v>
      </c>
      <c r="BN74" s="166">
        <f t="shared" si="1165"/>
        <v>1.4</v>
      </c>
      <c r="BO74" s="166">
        <f t="shared" si="1165"/>
        <v>8</v>
      </c>
      <c r="BP74" s="166">
        <f t="shared" si="1165"/>
        <v>5.35</v>
      </c>
      <c r="BQ74" s="166">
        <f t="shared" si="1165"/>
        <v>1</v>
      </c>
      <c r="BR74" s="166">
        <f t="shared" ref="BR74:EC74" si="1166">SUM(BR53:BR73)</f>
        <v>0.63</v>
      </c>
      <c r="BS74" s="166">
        <f t="shared" si="1166"/>
        <v>0</v>
      </c>
      <c r="BT74" s="166">
        <f t="shared" si="1166"/>
        <v>0</v>
      </c>
      <c r="BU74" s="166">
        <f t="shared" si="1166"/>
        <v>0</v>
      </c>
      <c r="BV74" s="166">
        <f t="shared" si="1166"/>
        <v>0</v>
      </c>
      <c r="BW74" s="166">
        <f t="shared" si="1166"/>
        <v>1</v>
      </c>
      <c r="BX74" s="166">
        <f t="shared" si="1166"/>
        <v>0.63</v>
      </c>
      <c r="BY74" s="166">
        <f t="shared" si="1166"/>
        <v>1</v>
      </c>
      <c r="BZ74" s="166">
        <f t="shared" si="1166"/>
        <v>1</v>
      </c>
      <c r="CA74" s="166">
        <f t="shared" si="1166"/>
        <v>0</v>
      </c>
      <c r="CB74" s="166">
        <f t="shared" si="1166"/>
        <v>0</v>
      </c>
      <c r="CC74" s="166">
        <f t="shared" si="1166"/>
        <v>0</v>
      </c>
      <c r="CD74" s="166">
        <f t="shared" si="1166"/>
        <v>0</v>
      </c>
      <c r="CE74" s="166">
        <f t="shared" si="1166"/>
        <v>1</v>
      </c>
      <c r="CF74" s="166">
        <f t="shared" si="1166"/>
        <v>1</v>
      </c>
      <c r="CG74" s="166">
        <f t="shared" si="1166"/>
        <v>15</v>
      </c>
      <c r="CH74" s="166">
        <f t="shared" si="1166"/>
        <v>9.7100000000000009</v>
      </c>
      <c r="CI74" s="166">
        <f t="shared" si="1166"/>
        <v>5</v>
      </c>
      <c r="CJ74" s="166">
        <f t="shared" si="1166"/>
        <v>3.29</v>
      </c>
      <c r="CK74" s="166">
        <f t="shared" si="1166"/>
        <v>2</v>
      </c>
      <c r="CL74" s="166">
        <f t="shared" si="1166"/>
        <v>2.25</v>
      </c>
      <c r="CM74" s="166">
        <f t="shared" si="1166"/>
        <v>22</v>
      </c>
      <c r="CN74" s="166">
        <f t="shared" si="1166"/>
        <v>15.25</v>
      </c>
      <c r="CO74" s="166">
        <f t="shared" si="1166"/>
        <v>1</v>
      </c>
      <c r="CP74" s="166">
        <f t="shared" si="1166"/>
        <v>1</v>
      </c>
      <c r="CQ74" s="166">
        <f t="shared" si="1166"/>
        <v>0</v>
      </c>
      <c r="CR74" s="166">
        <f t="shared" si="1166"/>
        <v>0</v>
      </c>
      <c r="CS74" s="166">
        <f t="shared" si="1166"/>
        <v>0</v>
      </c>
      <c r="CT74" s="166">
        <f t="shared" si="1166"/>
        <v>0</v>
      </c>
      <c r="CU74" s="166">
        <f t="shared" si="1166"/>
        <v>1</v>
      </c>
      <c r="CV74" s="166">
        <f t="shared" si="1166"/>
        <v>1</v>
      </c>
      <c r="CW74" s="166">
        <f t="shared" si="1166"/>
        <v>5</v>
      </c>
      <c r="CX74" s="166">
        <f t="shared" si="1166"/>
        <v>3.8</v>
      </c>
      <c r="CY74" s="166">
        <f t="shared" si="1166"/>
        <v>4</v>
      </c>
      <c r="CZ74" s="166">
        <f t="shared" si="1166"/>
        <v>2.8</v>
      </c>
      <c r="DA74" s="166">
        <f t="shared" si="1166"/>
        <v>0</v>
      </c>
      <c r="DB74" s="166">
        <f t="shared" si="1166"/>
        <v>0</v>
      </c>
      <c r="DC74" s="166">
        <f t="shared" si="1166"/>
        <v>9</v>
      </c>
      <c r="DD74" s="166">
        <f t="shared" si="1166"/>
        <v>6.6</v>
      </c>
      <c r="DE74" s="166">
        <f t="shared" si="1166"/>
        <v>0</v>
      </c>
      <c r="DF74" s="166">
        <f t="shared" si="1166"/>
        <v>0</v>
      </c>
      <c r="DG74" s="166">
        <f t="shared" si="1166"/>
        <v>0</v>
      </c>
      <c r="DH74" s="166">
        <f t="shared" si="1166"/>
        <v>0</v>
      </c>
      <c r="DI74" s="166">
        <f t="shared" si="1166"/>
        <v>0</v>
      </c>
      <c r="DJ74" s="166">
        <f t="shared" si="1166"/>
        <v>0</v>
      </c>
      <c r="DK74" s="166">
        <f t="shared" si="1166"/>
        <v>0</v>
      </c>
      <c r="DL74" s="166">
        <f t="shared" si="1166"/>
        <v>0</v>
      </c>
      <c r="DM74" s="166">
        <f t="shared" si="1166"/>
        <v>5</v>
      </c>
      <c r="DN74" s="166">
        <f t="shared" si="1166"/>
        <v>2.4</v>
      </c>
      <c r="DO74" s="166">
        <f t="shared" si="1166"/>
        <v>3</v>
      </c>
      <c r="DP74" s="166">
        <f t="shared" si="1166"/>
        <v>1.3</v>
      </c>
      <c r="DQ74" s="166">
        <f t="shared" si="1166"/>
        <v>1</v>
      </c>
      <c r="DR74" s="166">
        <f t="shared" si="1166"/>
        <v>0.15</v>
      </c>
      <c r="DS74" s="166">
        <f t="shared" si="1166"/>
        <v>9</v>
      </c>
      <c r="DT74" s="166">
        <f t="shared" si="1166"/>
        <v>3.8499999999999996</v>
      </c>
      <c r="DU74" s="166">
        <f t="shared" si="1166"/>
        <v>3</v>
      </c>
      <c r="DV74" s="166">
        <f t="shared" si="1166"/>
        <v>3.5</v>
      </c>
      <c r="DW74" s="166">
        <f t="shared" si="1166"/>
        <v>0</v>
      </c>
      <c r="DX74" s="166">
        <f t="shared" si="1166"/>
        <v>0</v>
      </c>
      <c r="DY74" s="166">
        <f t="shared" si="1166"/>
        <v>1</v>
      </c>
      <c r="DZ74" s="166">
        <f t="shared" si="1166"/>
        <v>1.25</v>
      </c>
      <c r="EA74" s="166">
        <f t="shared" si="1166"/>
        <v>4</v>
      </c>
      <c r="EB74" s="166">
        <f t="shared" si="1166"/>
        <v>4.75</v>
      </c>
      <c r="EC74" s="166">
        <f t="shared" si="1166"/>
        <v>1</v>
      </c>
      <c r="ED74" s="166">
        <f t="shared" ref="ED74:GO74" si="1167">SUM(ED53:ED73)</f>
        <v>0.12</v>
      </c>
      <c r="EE74" s="166">
        <f t="shared" si="1167"/>
        <v>1</v>
      </c>
      <c r="EF74" s="166">
        <f t="shared" si="1167"/>
        <v>0.15</v>
      </c>
      <c r="EG74" s="166">
        <f t="shared" si="1167"/>
        <v>1</v>
      </c>
      <c r="EH74" s="166">
        <f t="shared" si="1167"/>
        <v>0.15</v>
      </c>
      <c r="EI74" s="166">
        <f t="shared" si="1167"/>
        <v>3</v>
      </c>
      <c r="EJ74" s="166">
        <f t="shared" si="1167"/>
        <v>0.42</v>
      </c>
      <c r="EK74" s="166">
        <f t="shared" si="1167"/>
        <v>4</v>
      </c>
      <c r="EL74" s="166">
        <f t="shared" si="1167"/>
        <v>0.54</v>
      </c>
      <c r="EM74" s="166">
        <f t="shared" si="1167"/>
        <v>2</v>
      </c>
      <c r="EN74" s="166">
        <f t="shared" si="1167"/>
        <v>1.1499999999999999</v>
      </c>
      <c r="EO74" s="166">
        <f t="shared" si="1167"/>
        <v>1</v>
      </c>
      <c r="EP74" s="166">
        <f t="shared" si="1167"/>
        <v>0.15</v>
      </c>
      <c r="EQ74" s="166">
        <f t="shared" si="1167"/>
        <v>7</v>
      </c>
      <c r="ER74" s="166">
        <f t="shared" si="1167"/>
        <v>1.84</v>
      </c>
      <c r="ES74" s="166">
        <f t="shared" si="1167"/>
        <v>7</v>
      </c>
      <c r="ET74" s="166">
        <f t="shared" si="1167"/>
        <v>1.8099999999999998</v>
      </c>
      <c r="EU74" s="166">
        <f t="shared" si="1167"/>
        <v>2</v>
      </c>
      <c r="EV74" s="166">
        <f t="shared" si="1167"/>
        <v>1.1499999999999999</v>
      </c>
      <c r="EW74" s="166">
        <f t="shared" si="1167"/>
        <v>2</v>
      </c>
      <c r="EX74" s="166">
        <f t="shared" si="1167"/>
        <v>1.1499999999999999</v>
      </c>
      <c r="EY74" s="166">
        <f t="shared" si="1167"/>
        <v>11</v>
      </c>
      <c r="EZ74" s="166">
        <f t="shared" si="1167"/>
        <v>4.1099999999999994</v>
      </c>
      <c r="FA74" s="166">
        <f t="shared" si="1167"/>
        <v>0</v>
      </c>
      <c r="FB74" s="166">
        <f t="shared" si="1167"/>
        <v>0</v>
      </c>
      <c r="FC74" s="166">
        <f t="shared" si="1167"/>
        <v>0</v>
      </c>
      <c r="FD74" s="166">
        <f t="shared" si="1167"/>
        <v>0</v>
      </c>
      <c r="FE74" s="166">
        <f t="shared" si="1167"/>
        <v>0</v>
      </c>
      <c r="FF74" s="166">
        <f t="shared" si="1167"/>
        <v>0</v>
      </c>
      <c r="FG74" s="166">
        <f t="shared" si="1167"/>
        <v>0</v>
      </c>
      <c r="FH74" s="166">
        <f t="shared" si="1167"/>
        <v>0</v>
      </c>
      <c r="FI74" s="166">
        <f t="shared" si="1167"/>
        <v>0</v>
      </c>
      <c r="FJ74" s="166">
        <f t="shared" si="1167"/>
        <v>0</v>
      </c>
      <c r="FK74" s="166">
        <f t="shared" si="1167"/>
        <v>0</v>
      </c>
      <c r="FL74" s="166">
        <f t="shared" si="1167"/>
        <v>0</v>
      </c>
      <c r="FM74" s="166">
        <f t="shared" si="1167"/>
        <v>0</v>
      </c>
      <c r="FN74" s="166">
        <f t="shared" si="1167"/>
        <v>0</v>
      </c>
      <c r="FO74" s="166">
        <f t="shared" si="1167"/>
        <v>0</v>
      </c>
      <c r="FP74" s="166">
        <f t="shared" si="1167"/>
        <v>0</v>
      </c>
      <c r="FQ74" s="166">
        <f t="shared" si="1167"/>
        <v>1</v>
      </c>
      <c r="FR74" s="166">
        <f t="shared" si="1167"/>
        <v>1</v>
      </c>
      <c r="FS74" s="166">
        <f t="shared" si="1167"/>
        <v>0</v>
      </c>
      <c r="FT74" s="166">
        <f t="shared" si="1167"/>
        <v>0</v>
      </c>
      <c r="FU74" s="166">
        <f t="shared" si="1167"/>
        <v>0</v>
      </c>
      <c r="FV74" s="166">
        <f t="shared" si="1167"/>
        <v>0</v>
      </c>
      <c r="FW74" s="166">
        <f t="shared" si="1167"/>
        <v>1</v>
      </c>
      <c r="FX74" s="166">
        <f t="shared" si="1167"/>
        <v>1</v>
      </c>
      <c r="FY74" s="166">
        <f t="shared" si="1167"/>
        <v>0</v>
      </c>
      <c r="FZ74" s="166">
        <f t="shared" si="1167"/>
        <v>0</v>
      </c>
      <c r="GA74" s="166">
        <f t="shared" si="1167"/>
        <v>0</v>
      </c>
      <c r="GB74" s="166">
        <f t="shared" si="1167"/>
        <v>0</v>
      </c>
      <c r="GC74" s="166">
        <f t="shared" si="1167"/>
        <v>0</v>
      </c>
      <c r="GD74" s="166">
        <f t="shared" si="1167"/>
        <v>0</v>
      </c>
      <c r="GE74" s="166">
        <f t="shared" si="1167"/>
        <v>0</v>
      </c>
      <c r="GF74" s="166">
        <f t="shared" si="1167"/>
        <v>0</v>
      </c>
      <c r="GG74" s="166">
        <f t="shared" si="1167"/>
        <v>11</v>
      </c>
      <c r="GH74" s="166">
        <f t="shared" si="1167"/>
        <v>7.2200000000000006</v>
      </c>
      <c r="GI74" s="166">
        <f t="shared" si="1167"/>
        <v>2</v>
      </c>
      <c r="GJ74" s="166">
        <f t="shared" si="1167"/>
        <v>2.25</v>
      </c>
      <c r="GK74" s="166">
        <f t="shared" si="1167"/>
        <v>1</v>
      </c>
      <c r="GL74" s="166">
        <f t="shared" si="1167"/>
        <v>1.25</v>
      </c>
      <c r="GM74" s="166">
        <f t="shared" si="1167"/>
        <v>14</v>
      </c>
      <c r="GN74" s="166">
        <f t="shared" si="1167"/>
        <v>10.72</v>
      </c>
      <c r="GO74" s="166">
        <f t="shared" si="1167"/>
        <v>9</v>
      </c>
      <c r="GP74" s="166">
        <f t="shared" ref="GP74:JA74" si="1168">SUM(GP53:GP73)</f>
        <v>5.45</v>
      </c>
      <c r="GQ74" s="166">
        <f t="shared" si="1168"/>
        <v>2</v>
      </c>
      <c r="GR74" s="166">
        <f t="shared" si="1168"/>
        <v>1.88</v>
      </c>
      <c r="GS74" s="166">
        <f t="shared" si="1168"/>
        <v>2</v>
      </c>
      <c r="GT74" s="166">
        <f t="shared" si="1168"/>
        <v>1.88</v>
      </c>
      <c r="GU74" s="166">
        <f t="shared" si="1168"/>
        <v>13</v>
      </c>
      <c r="GV74" s="166">
        <f t="shared" si="1168"/>
        <v>9.2100000000000009</v>
      </c>
      <c r="GW74" s="166">
        <f t="shared" si="1168"/>
        <v>8</v>
      </c>
      <c r="GX74" s="166">
        <f t="shared" si="1168"/>
        <v>5.92</v>
      </c>
      <c r="GY74" s="166">
        <f t="shared" si="1168"/>
        <v>1</v>
      </c>
      <c r="GZ74" s="166">
        <f t="shared" si="1168"/>
        <v>1.25</v>
      </c>
      <c r="HA74" s="166">
        <f t="shared" si="1168"/>
        <v>1</v>
      </c>
      <c r="HB74" s="166">
        <f t="shared" si="1168"/>
        <v>1.25</v>
      </c>
      <c r="HC74" s="166">
        <f t="shared" si="1168"/>
        <v>10</v>
      </c>
      <c r="HD74" s="166">
        <f t="shared" si="1168"/>
        <v>8.42</v>
      </c>
      <c r="HE74" s="166">
        <f t="shared" si="1168"/>
        <v>7</v>
      </c>
      <c r="HF74" s="166">
        <f t="shared" si="1168"/>
        <v>1.98</v>
      </c>
      <c r="HG74" s="166">
        <f t="shared" si="1168"/>
        <v>25</v>
      </c>
      <c r="HH74" s="166">
        <f t="shared" si="1168"/>
        <v>2.49152</v>
      </c>
      <c r="HI74" s="166">
        <f t="shared" si="1168"/>
        <v>4</v>
      </c>
      <c r="HJ74" s="166">
        <f t="shared" si="1168"/>
        <v>0.86863999999999997</v>
      </c>
      <c r="HK74" s="166">
        <f t="shared" si="1168"/>
        <v>36</v>
      </c>
      <c r="HL74" s="166">
        <f t="shared" si="1168"/>
        <v>5.34016</v>
      </c>
      <c r="HM74" s="166">
        <f t="shared" si="1168"/>
        <v>4</v>
      </c>
      <c r="HN74" s="166">
        <f t="shared" si="1168"/>
        <v>1.4200000000000002</v>
      </c>
      <c r="HO74" s="166">
        <f t="shared" si="1168"/>
        <v>2</v>
      </c>
      <c r="HP74" s="166">
        <f t="shared" si="1168"/>
        <v>1.1499999999999999</v>
      </c>
      <c r="HQ74" s="166">
        <f t="shared" si="1168"/>
        <v>1</v>
      </c>
      <c r="HR74" s="166">
        <f t="shared" si="1168"/>
        <v>0.15</v>
      </c>
      <c r="HS74" s="166">
        <f t="shared" si="1168"/>
        <v>7</v>
      </c>
      <c r="HT74" s="166">
        <f t="shared" si="1168"/>
        <v>2.7199999999999998</v>
      </c>
      <c r="HU74" s="166">
        <f t="shared" si="1168"/>
        <v>11</v>
      </c>
      <c r="HV74" s="166">
        <f t="shared" si="1168"/>
        <v>5.31</v>
      </c>
      <c r="HW74" s="166">
        <f t="shared" si="1168"/>
        <v>2</v>
      </c>
      <c r="HX74" s="166">
        <f t="shared" si="1168"/>
        <v>0.3</v>
      </c>
      <c r="HY74" s="166">
        <f t="shared" si="1168"/>
        <v>2</v>
      </c>
      <c r="HZ74" s="166">
        <f t="shared" si="1168"/>
        <v>1.1499999999999999</v>
      </c>
      <c r="IA74" s="166">
        <f t="shared" si="1168"/>
        <v>15</v>
      </c>
      <c r="IB74" s="166">
        <f t="shared" si="1168"/>
        <v>6.76</v>
      </c>
      <c r="IC74" s="166">
        <f t="shared" si="1168"/>
        <v>4</v>
      </c>
      <c r="ID74" s="166">
        <f t="shared" si="1168"/>
        <v>1.4200000000000002</v>
      </c>
      <c r="IE74" s="166">
        <f t="shared" si="1168"/>
        <v>2</v>
      </c>
      <c r="IF74" s="166">
        <f t="shared" si="1168"/>
        <v>1.1499999999999999</v>
      </c>
      <c r="IG74" s="166">
        <f t="shared" si="1168"/>
        <v>2</v>
      </c>
      <c r="IH74" s="166">
        <f t="shared" si="1168"/>
        <v>1.1499999999999999</v>
      </c>
      <c r="II74" s="166">
        <f t="shared" si="1168"/>
        <v>8</v>
      </c>
      <c r="IJ74" s="166">
        <f t="shared" si="1168"/>
        <v>3.7199999999999998</v>
      </c>
      <c r="IK74" s="166">
        <f t="shared" si="1168"/>
        <v>0</v>
      </c>
      <c r="IL74" s="166">
        <f t="shared" si="1168"/>
        <v>0</v>
      </c>
      <c r="IM74" s="166">
        <f t="shared" si="1168"/>
        <v>0</v>
      </c>
      <c r="IN74" s="166">
        <f t="shared" si="1168"/>
        <v>0</v>
      </c>
      <c r="IO74" s="166">
        <f t="shared" si="1168"/>
        <v>0</v>
      </c>
      <c r="IP74" s="166">
        <f t="shared" si="1168"/>
        <v>0</v>
      </c>
      <c r="IQ74" s="166">
        <f t="shared" si="1168"/>
        <v>0</v>
      </c>
      <c r="IR74" s="166">
        <f t="shared" si="1168"/>
        <v>0</v>
      </c>
      <c r="IS74" s="166">
        <f t="shared" si="1168"/>
        <v>2</v>
      </c>
      <c r="IT74" s="166">
        <f t="shared" si="1168"/>
        <v>0.27</v>
      </c>
      <c r="IU74" s="166">
        <f t="shared" si="1168"/>
        <v>1</v>
      </c>
      <c r="IV74" s="166">
        <f t="shared" si="1168"/>
        <v>0.15</v>
      </c>
      <c r="IW74" s="166">
        <f t="shared" si="1168"/>
        <v>1</v>
      </c>
      <c r="IX74" s="166">
        <f t="shared" si="1168"/>
        <v>0.15</v>
      </c>
      <c r="IY74" s="166">
        <f t="shared" si="1168"/>
        <v>4</v>
      </c>
      <c r="IZ74" s="166">
        <f t="shared" si="1168"/>
        <v>0.57000000000000006</v>
      </c>
      <c r="JA74" s="166">
        <f t="shared" si="1168"/>
        <v>39</v>
      </c>
      <c r="JB74" s="166">
        <f t="shared" ref="JB74:JO74" si="1169">SUM(JB53:JB73)</f>
        <v>3.9</v>
      </c>
      <c r="JC74" s="166">
        <f t="shared" si="1169"/>
        <v>0</v>
      </c>
      <c r="JD74" s="166">
        <f t="shared" si="1169"/>
        <v>0</v>
      </c>
      <c r="JE74" s="166">
        <f t="shared" si="1169"/>
        <v>0</v>
      </c>
      <c r="JF74" s="166">
        <f t="shared" si="1169"/>
        <v>0</v>
      </c>
      <c r="JG74" s="166">
        <f t="shared" si="1169"/>
        <v>39</v>
      </c>
      <c r="JH74" s="166">
        <f t="shared" si="1169"/>
        <v>3.9</v>
      </c>
      <c r="JI74" s="166">
        <f t="shared" si="1169"/>
        <v>158</v>
      </c>
      <c r="JJ74" s="110">
        <f t="shared" si="1169"/>
        <v>66</v>
      </c>
      <c r="JK74" s="166">
        <f t="shared" si="1169"/>
        <v>170</v>
      </c>
      <c r="JL74" s="110">
        <f t="shared" si="1169"/>
        <v>27.251519999999999</v>
      </c>
      <c r="JM74" s="166">
        <f t="shared" si="1169"/>
        <v>94</v>
      </c>
      <c r="JN74" s="110">
        <f t="shared" si="1169"/>
        <v>20.048639999999999</v>
      </c>
      <c r="JO74" s="166">
        <f t="shared" si="1169"/>
        <v>422</v>
      </c>
      <c r="JP74" s="110">
        <f>SUM(JP53:JP73)</f>
        <v>113.30016000000001</v>
      </c>
      <c r="JQ74" s="151">
        <f t="shared" ref="JQ74" si="1170">SUM(JQ53:JQ73)</f>
        <v>298</v>
      </c>
      <c r="JR74" s="120">
        <f>SUM(JR53:JR73)</f>
        <v>113.30000000000001</v>
      </c>
      <c r="JS74" s="108">
        <f t="shared" si="138"/>
        <v>-124</v>
      </c>
      <c r="JT74" s="108">
        <f t="shared" si="139"/>
        <v>-1.5999999999394277E-4</v>
      </c>
    </row>
    <row r="75" spans="1:280" s="9" customFormat="1" ht="39.75" customHeight="1" x14ac:dyDescent="0.25">
      <c r="A75" s="37">
        <v>9</v>
      </c>
      <c r="B75" s="182" t="s">
        <v>65</v>
      </c>
      <c r="C75" s="183"/>
      <c r="D75" s="184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  <c r="FR75" s="102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102"/>
      <c r="GD75" s="102"/>
      <c r="GE75" s="102"/>
      <c r="GF75" s="102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02"/>
      <c r="GU75" s="102"/>
      <c r="GV75" s="102"/>
      <c r="GW75" s="102"/>
      <c r="GX75" s="102"/>
      <c r="GY75" s="102"/>
      <c r="GZ75" s="102"/>
      <c r="HA75" s="102"/>
      <c r="HB75" s="102"/>
      <c r="HC75" s="102"/>
      <c r="HD75" s="102"/>
      <c r="HE75" s="102"/>
      <c r="HF75" s="102"/>
      <c r="HG75" s="102"/>
      <c r="HH75" s="102"/>
      <c r="HI75" s="102"/>
      <c r="HJ75" s="102"/>
      <c r="HK75" s="102"/>
      <c r="HL75" s="102"/>
      <c r="HM75" s="102"/>
      <c r="HN75" s="102"/>
      <c r="HO75" s="102"/>
      <c r="HP75" s="102"/>
      <c r="HQ75" s="102"/>
      <c r="HR75" s="102"/>
      <c r="HS75" s="102"/>
      <c r="HT75" s="102"/>
      <c r="HU75" s="102"/>
      <c r="HV75" s="102"/>
      <c r="HW75" s="102"/>
      <c r="HX75" s="102"/>
      <c r="HY75" s="102"/>
      <c r="HZ75" s="102"/>
      <c r="IA75" s="102"/>
      <c r="IB75" s="102"/>
      <c r="IC75" s="102"/>
      <c r="ID75" s="102"/>
      <c r="IE75" s="102"/>
      <c r="IF75" s="102"/>
      <c r="IG75" s="102"/>
      <c r="IH75" s="102"/>
      <c r="II75" s="102"/>
      <c r="IJ75" s="102"/>
      <c r="IK75" s="102"/>
      <c r="IL75" s="102"/>
      <c r="IM75" s="102"/>
      <c r="IN75" s="102"/>
      <c r="IO75" s="102"/>
      <c r="IP75" s="102"/>
      <c r="IQ75" s="102"/>
      <c r="IR75" s="102"/>
      <c r="IS75" s="102"/>
      <c r="IT75" s="102"/>
      <c r="IU75" s="102"/>
      <c r="IV75" s="102"/>
      <c r="IW75" s="102"/>
      <c r="IX75" s="102"/>
      <c r="IY75" s="102"/>
      <c r="IZ75" s="102"/>
      <c r="JA75" s="102"/>
      <c r="JB75" s="102"/>
      <c r="JC75" s="102"/>
      <c r="JD75" s="102"/>
      <c r="JE75" s="102"/>
      <c r="JF75" s="102"/>
      <c r="JG75" s="102"/>
      <c r="JH75" s="102"/>
      <c r="JI75" s="102"/>
      <c r="JJ75" s="102"/>
      <c r="JK75" s="102"/>
      <c r="JL75" s="102"/>
      <c r="JM75" s="102"/>
      <c r="JN75" s="102"/>
      <c r="JO75" s="102"/>
      <c r="JP75" s="102"/>
      <c r="JQ75" s="86"/>
      <c r="JR75" s="86"/>
      <c r="JS75" s="108"/>
      <c r="JT75" s="108"/>
    </row>
    <row r="76" spans="1:280" ht="36" x14ac:dyDescent="0.25">
      <c r="A76" s="21" t="s">
        <v>10</v>
      </c>
      <c r="B76" s="48" t="s">
        <v>66</v>
      </c>
      <c r="C76" s="49" t="s">
        <v>67</v>
      </c>
      <c r="D76" s="18">
        <v>3.5630000000000002</v>
      </c>
      <c r="E76" s="15"/>
      <c r="F76" s="15">
        <f t="shared" ref="F76:H87" si="1171">E76*$D76</f>
        <v>0</v>
      </c>
      <c r="G76" s="15"/>
      <c r="H76" s="15">
        <f t="shared" si="1171"/>
        <v>0</v>
      </c>
      <c r="I76" s="15"/>
      <c r="J76" s="15">
        <f t="shared" ref="J76:J78" si="1172">I76*$D76</f>
        <v>0</v>
      </c>
      <c r="K76" s="15">
        <f t="shared" si="832"/>
        <v>0</v>
      </c>
      <c r="L76" s="15">
        <f t="shared" si="832"/>
        <v>0</v>
      </c>
      <c r="M76" s="15"/>
      <c r="N76" s="15">
        <f t="shared" ref="N76:N78" si="1173">M76*$D76</f>
        <v>0</v>
      </c>
      <c r="O76" s="15"/>
      <c r="P76" s="15">
        <f t="shared" ref="P76:P78" si="1174">O76*$D76</f>
        <v>0</v>
      </c>
      <c r="Q76" s="15"/>
      <c r="R76" s="15">
        <f t="shared" si="799"/>
        <v>0</v>
      </c>
      <c r="S76" s="15">
        <f t="shared" si="835"/>
        <v>0</v>
      </c>
      <c r="T76" s="15">
        <f t="shared" si="835"/>
        <v>0</v>
      </c>
      <c r="U76" s="15"/>
      <c r="V76" s="15">
        <f t="shared" ref="V76:V78" si="1175">U76*$D76</f>
        <v>0</v>
      </c>
      <c r="W76" s="15"/>
      <c r="X76" s="15">
        <f t="shared" ref="X76:X78" si="1176">W76*$D76</f>
        <v>0</v>
      </c>
      <c r="Y76" s="15"/>
      <c r="Z76" s="15">
        <f t="shared" si="800"/>
        <v>0</v>
      </c>
      <c r="AA76" s="15">
        <f t="shared" si="838"/>
        <v>0</v>
      </c>
      <c r="AB76" s="15">
        <f t="shared" si="838"/>
        <v>0</v>
      </c>
      <c r="AC76" s="15"/>
      <c r="AD76" s="15">
        <f t="shared" ref="AD76:AD78" si="1177">AC76*$D76</f>
        <v>0</v>
      </c>
      <c r="AE76" s="15"/>
      <c r="AF76" s="15">
        <f t="shared" ref="AF76:AF78" si="1178">AE76*$D76</f>
        <v>0</v>
      </c>
      <c r="AG76" s="15"/>
      <c r="AH76" s="15">
        <f t="shared" si="801"/>
        <v>0</v>
      </c>
      <c r="AI76" s="15">
        <f t="shared" si="841"/>
        <v>0</v>
      </c>
      <c r="AJ76" s="15">
        <f t="shared" si="841"/>
        <v>0</v>
      </c>
      <c r="AK76" s="15"/>
      <c r="AL76" s="15">
        <f t="shared" ref="AL76:AL78" si="1179">AK76*$D76</f>
        <v>0</v>
      </c>
      <c r="AM76" s="15"/>
      <c r="AN76" s="15">
        <f t="shared" ref="AN76:AN78" si="1180">AM76*$D76</f>
        <v>0</v>
      </c>
      <c r="AO76" s="15"/>
      <c r="AP76" s="15">
        <f t="shared" si="802"/>
        <v>0</v>
      </c>
      <c r="AQ76" s="15">
        <f t="shared" si="844"/>
        <v>0</v>
      </c>
      <c r="AR76" s="15">
        <f t="shared" si="844"/>
        <v>0</v>
      </c>
      <c r="AS76" s="15">
        <v>2</v>
      </c>
      <c r="AT76" s="15">
        <f t="shared" ref="AT76:AT78" si="1181">AS76*$D76</f>
        <v>7.1260000000000003</v>
      </c>
      <c r="AU76" s="15"/>
      <c r="AV76" s="15">
        <f t="shared" ref="AV76:AV78" si="1182">AU76*$D76</f>
        <v>0</v>
      </c>
      <c r="AW76" s="15"/>
      <c r="AX76" s="15">
        <f t="shared" si="803"/>
        <v>0</v>
      </c>
      <c r="AY76" s="15">
        <f t="shared" si="847"/>
        <v>2</v>
      </c>
      <c r="AZ76" s="15">
        <f t="shared" si="847"/>
        <v>7.1260000000000003</v>
      </c>
      <c r="BA76" s="15"/>
      <c r="BB76" s="15">
        <f t="shared" ref="BB76:BB78" si="1183">BA76*$D76</f>
        <v>0</v>
      </c>
      <c r="BC76" s="15"/>
      <c r="BD76" s="15">
        <f t="shared" ref="BD76:BD78" si="1184">BC76*$D76</f>
        <v>0</v>
      </c>
      <c r="BE76" s="15"/>
      <c r="BF76" s="15">
        <f t="shared" si="804"/>
        <v>0</v>
      </c>
      <c r="BG76" s="15">
        <f t="shared" si="850"/>
        <v>0</v>
      </c>
      <c r="BH76" s="15">
        <f t="shared" si="850"/>
        <v>0</v>
      </c>
      <c r="BI76" s="15"/>
      <c r="BJ76" s="15">
        <f t="shared" ref="BJ76:BJ78" si="1185">BI76*$D76</f>
        <v>0</v>
      </c>
      <c r="BK76" s="15"/>
      <c r="BL76" s="15">
        <f t="shared" ref="BL76:BL78" si="1186">BK76*$D76</f>
        <v>0</v>
      </c>
      <c r="BM76" s="15"/>
      <c r="BN76" s="15">
        <f t="shared" si="805"/>
        <v>0</v>
      </c>
      <c r="BO76" s="15">
        <f t="shared" si="853"/>
        <v>0</v>
      </c>
      <c r="BP76" s="15">
        <f t="shared" si="853"/>
        <v>0</v>
      </c>
      <c r="BQ76" s="15">
        <v>1</v>
      </c>
      <c r="BR76" s="15">
        <f t="shared" ref="BR76:BR78" si="1187">BQ76*$D76</f>
        <v>3.5630000000000002</v>
      </c>
      <c r="BS76" s="15"/>
      <c r="BT76" s="15">
        <f t="shared" ref="BT76:BT78" si="1188">BS76*$D76</f>
        <v>0</v>
      </c>
      <c r="BU76" s="15"/>
      <c r="BV76" s="15">
        <f t="shared" si="806"/>
        <v>0</v>
      </c>
      <c r="BW76" s="15">
        <f t="shared" si="856"/>
        <v>1</v>
      </c>
      <c r="BX76" s="15">
        <f t="shared" si="856"/>
        <v>3.5630000000000002</v>
      </c>
      <c r="BY76" s="15"/>
      <c r="BZ76" s="15">
        <f t="shared" ref="BZ76:BZ78" si="1189">BY76*$D76</f>
        <v>0</v>
      </c>
      <c r="CA76" s="15"/>
      <c r="CB76" s="15">
        <f t="shared" ref="CB76:CB78" si="1190">CA76*$D76</f>
        <v>0</v>
      </c>
      <c r="CC76" s="15"/>
      <c r="CD76" s="15">
        <f t="shared" si="807"/>
        <v>0</v>
      </c>
      <c r="CE76" s="15">
        <f t="shared" si="859"/>
        <v>0</v>
      </c>
      <c r="CF76" s="15">
        <f t="shared" si="859"/>
        <v>0</v>
      </c>
      <c r="CG76" s="15">
        <v>1.5</v>
      </c>
      <c r="CH76" s="15">
        <f t="shared" ref="CH76:CH78" si="1191">CG76*$D76</f>
        <v>5.3445</v>
      </c>
      <c r="CI76" s="15"/>
      <c r="CJ76" s="15">
        <f t="shared" ref="CJ76:CJ78" si="1192">CI76*$D76</f>
        <v>0</v>
      </c>
      <c r="CK76" s="15"/>
      <c r="CL76" s="15">
        <f t="shared" si="808"/>
        <v>0</v>
      </c>
      <c r="CM76" s="15">
        <f t="shared" si="862"/>
        <v>1.5</v>
      </c>
      <c r="CN76" s="15">
        <f t="shared" si="862"/>
        <v>5.3445</v>
      </c>
      <c r="CO76" s="15"/>
      <c r="CP76" s="15">
        <f t="shared" ref="CP76:CP78" si="1193">CO76*$D76</f>
        <v>0</v>
      </c>
      <c r="CQ76" s="15"/>
      <c r="CR76" s="15">
        <f t="shared" ref="CR76:CR78" si="1194">CQ76*$D76</f>
        <v>0</v>
      </c>
      <c r="CS76" s="15"/>
      <c r="CT76" s="15">
        <f t="shared" si="809"/>
        <v>0</v>
      </c>
      <c r="CU76" s="15">
        <f t="shared" si="865"/>
        <v>0</v>
      </c>
      <c r="CV76" s="15">
        <f t="shared" si="865"/>
        <v>0</v>
      </c>
      <c r="CW76" s="15"/>
      <c r="CX76" s="15">
        <f t="shared" ref="CX76:CX78" si="1195">CW76*$D76</f>
        <v>0</v>
      </c>
      <c r="CY76" s="15"/>
      <c r="CZ76" s="15">
        <f t="shared" ref="CZ76:CZ78" si="1196">CY76*$D76</f>
        <v>0</v>
      </c>
      <c r="DA76" s="15"/>
      <c r="DB76" s="15">
        <f t="shared" si="810"/>
        <v>0</v>
      </c>
      <c r="DC76" s="15">
        <f t="shared" si="868"/>
        <v>0</v>
      </c>
      <c r="DD76" s="15">
        <f t="shared" si="868"/>
        <v>0</v>
      </c>
      <c r="DE76" s="15"/>
      <c r="DF76" s="15">
        <f t="shared" ref="DF76:DF78" si="1197">DE76*$D76</f>
        <v>0</v>
      </c>
      <c r="DG76" s="15"/>
      <c r="DH76" s="15">
        <f t="shared" ref="DH76:DH78" si="1198">DG76*$D76</f>
        <v>0</v>
      </c>
      <c r="DI76" s="15"/>
      <c r="DJ76" s="15">
        <f t="shared" si="811"/>
        <v>0</v>
      </c>
      <c r="DK76" s="15">
        <f t="shared" si="871"/>
        <v>0</v>
      </c>
      <c r="DL76" s="15">
        <f t="shared" si="871"/>
        <v>0</v>
      </c>
      <c r="DM76" s="15"/>
      <c r="DN76" s="15">
        <f t="shared" ref="DN76:DN78" si="1199">DM76*$D76</f>
        <v>0</v>
      </c>
      <c r="DO76" s="15"/>
      <c r="DP76" s="15">
        <f t="shared" ref="DP76:DP78" si="1200">DO76*$D76</f>
        <v>0</v>
      </c>
      <c r="DQ76" s="15"/>
      <c r="DR76" s="15">
        <f t="shared" si="812"/>
        <v>0</v>
      </c>
      <c r="DS76" s="15">
        <f t="shared" si="874"/>
        <v>0</v>
      </c>
      <c r="DT76" s="15">
        <f t="shared" si="874"/>
        <v>0</v>
      </c>
      <c r="DU76" s="15"/>
      <c r="DV76" s="15">
        <f t="shared" ref="DV76:DV78" si="1201">DU76*$D76</f>
        <v>0</v>
      </c>
      <c r="DW76" s="15"/>
      <c r="DX76" s="15">
        <f t="shared" ref="DX76:DX78" si="1202">DW76*$D76</f>
        <v>0</v>
      </c>
      <c r="DY76" s="15"/>
      <c r="DZ76" s="15">
        <f t="shared" si="813"/>
        <v>0</v>
      </c>
      <c r="EA76" s="15">
        <f t="shared" si="877"/>
        <v>0</v>
      </c>
      <c r="EB76" s="15">
        <f t="shared" si="877"/>
        <v>0</v>
      </c>
      <c r="EC76" s="15"/>
      <c r="ED76" s="15">
        <f t="shared" ref="ED76:ED78" si="1203">EC76*$D76</f>
        <v>0</v>
      </c>
      <c r="EE76" s="15"/>
      <c r="EF76" s="15">
        <f t="shared" ref="EF76:EF78" si="1204">EE76*$D76</f>
        <v>0</v>
      </c>
      <c r="EG76" s="15"/>
      <c r="EH76" s="15">
        <f t="shared" si="814"/>
        <v>0</v>
      </c>
      <c r="EI76" s="15">
        <f t="shared" si="880"/>
        <v>0</v>
      </c>
      <c r="EJ76" s="15">
        <f t="shared" si="880"/>
        <v>0</v>
      </c>
      <c r="EK76" s="15">
        <v>1</v>
      </c>
      <c r="EL76" s="15">
        <f t="shared" ref="EL76:EL78" si="1205">EK76*$D76</f>
        <v>3.5630000000000002</v>
      </c>
      <c r="EM76" s="15"/>
      <c r="EN76" s="15">
        <f t="shared" ref="EN76:EN78" si="1206">EM76*$D76</f>
        <v>0</v>
      </c>
      <c r="EO76" s="15"/>
      <c r="EP76" s="15">
        <f t="shared" si="815"/>
        <v>0</v>
      </c>
      <c r="EQ76" s="15">
        <f t="shared" si="883"/>
        <v>1</v>
      </c>
      <c r="ER76" s="15">
        <f t="shared" si="883"/>
        <v>3.5630000000000002</v>
      </c>
      <c r="ES76" s="15"/>
      <c r="ET76" s="15">
        <f t="shared" ref="ET76:ET78" si="1207">ES76*$D76</f>
        <v>0</v>
      </c>
      <c r="EU76" s="15"/>
      <c r="EV76" s="15">
        <f t="shared" ref="EV76:EV78" si="1208">EU76*$D76</f>
        <v>0</v>
      </c>
      <c r="EW76" s="15"/>
      <c r="EX76" s="15">
        <f t="shared" si="816"/>
        <v>0</v>
      </c>
      <c r="EY76" s="15">
        <f t="shared" si="886"/>
        <v>0</v>
      </c>
      <c r="EZ76" s="15">
        <f t="shared" si="886"/>
        <v>0</v>
      </c>
      <c r="FA76" s="15"/>
      <c r="FB76" s="15">
        <f t="shared" ref="FB76:FB78" si="1209">FA76*$D76</f>
        <v>0</v>
      </c>
      <c r="FC76" s="15"/>
      <c r="FD76" s="15">
        <f t="shared" ref="FD76:FD78" si="1210">FC76*$D76</f>
        <v>0</v>
      </c>
      <c r="FE76" s="15"/>
      <c r="FF76" s="15">
        <f t="shared" si="817"/>
        <v>0</v>
      </c>
      <c r="FG76" s="15">
        <f t="shared" si="889"/>
        <v>0</v>
      </c>
      <c r="FH76" s="15">
        <f t="shared" si="889"/>
        <v>0</v>
      </c>
      <c r="FI76" s="15">
        <v>4</v>
      </c>
      <c r="FJ76" s="15">
        <f t="shared" ref="FJ76:FJ78" si="1211">FI76*$D76</f>
        <v>14.252000000000001</v>
      </c>
      <c r="FK76" s="15"/>
      <c r="FL76" s="15">
        <f t="shared" ref="FL76:FL78" si="1212">FK76*$D76</f>
        <v>0</v>
      </c>
      <c r="FM76" s="15"/>
      <c r="FN76" s="15">
        <f t="shared" si="818"/>
        <v>0</v>
      </c>
      <c r="FO76" s="15">
        <f t="shared" si="892"/>
        <v>4</v>
      </c>
      <c r="FP76" s="15">
        <f t="shared" si="892"/>
        <v>14.252000000000001</v>
      </c>
      <c r="FQ76" s="15"/>
      <c r="FR76" s="15">
        <f t="shared" ref="FR76:FR78" si="1213">FQ76*$D76</f>
        <v>0</v>
      </c>
      <c r="FS76" s="15"/>
      <c r="FT76" s="15">
        <f t="shared" ref="FT76:FT78" si="1214">FS76*$D76</f>
        <v>0</v>
      </c>
      <c r="FU76" s="15"/>
      <c r="FV76" s="15">
        <f t="shared" si="819"/>
        <v>0</v>
      </c>
      <c r="FW76" s="15">
        <f t="shared" si="895"/>
        <v>0</v>
      </c>
      <c r="FX76" s="15">
        <f t="shared" si="895"/>
        <v>0</v>
      </c>
      <c r="FY76" s="15"/>
      <c r="FZ76" s="15">
        <f t="shared" ref="FZ76:FZ78" si="1215">FY76*$D76</f>
        <v>0</v>
      </c>
      <c r="GA76" s="15"/>
      <c r="GB76" s="15">
        <f t="shared" ref="GB76:GB78" si="1216">GA76*$D76</f>
        <v>0</v>
      </c>
      <c r="GC76" s="15"/>
      <c r="GD76" s="15">
        <f t="shared" si="820"/>
        <v>0</v>
      </c>
      <c r="GE76" s="15">
        <f t="shared" si="898"/>
        <v>0</v>
      </c>
      <c r="GF76" s="15">
        <f t="shared" si="898"/>
        <v>0</v>
      </c>
      <c r="GG76" s="15"/>
      <c r="GH76" s="15">
        <f t="shared" ref="GH76:GH78" si="1217">GG76*$D76</f>
        <v>0</v>
      </c>
      <c r="GI76" s="15"/>
      <c r="GJ76" s="15">
        <f t="shared" ref="GJ76:GJ78" si="1218">GI76*$D76</f>
        <v>0</v>
      </c>
      <c r="GK76" s="15"/>
      <c r="GL76" s="15">
        <f t="shared" si="821"/>
        <v>0</v>
      </c>
      <c r="GM76" s="15">
        <f t="shared" si="900"/>
        <v>0</v>
      </c>
      <c r="GN76" s="15">
        <f t="shared" si="900"/>
        <v>0</v>
      </c>
      <c r="GO76" s="15"/>
      <c r="GP76" s="15">
        <f t="shared" ref="GP76:GP78" si="1219">GO76*$D76</f>
        <v>0</v>
      </c>
      <c r="GQ76" s="15"/>
      <c r="GR76" s="15">
        <f t="shared" ref="GR76:GR78" si="1220">GQ76*$D76</f>
        <v>0</v>
      </c>
      <c r="GS76" s="15"/>
      <c r="GT76" s="15">
        <f t="shared" si="822"/>
        <v>0</v>
      </c>
      <c r="GU76" s="15">
        <f t="shared" si="903"/>
        <v>0</v>
      </c>
      <c r="GV76" s="15">
        <f t="shared" si="903"/>
        <v>0</v>
      </c>
      <c r="GW76" s="15">
        <v>0.5</v>
      </c>
      <c r="GX76" s="15">
        <f t="shared" ref="GX76:GX78" si="1221">GW76*$D76</f>
        <v>1.7815000000000001</v>
      </c>
      <c r="GY76" s="15"/>
      <c r="GZ76" s="15">
        <f t="shared" ref="GZ76:GZ78" si="1222">GY76*$D76</f>
        <v>0</v>
      </c>
      <c r="HA76" s="15"/>
      <c r="HB76" s="15">
        <f t="shared" si="823"/>
        <v>0</v>
      </c>
      <c r="HC76" s="15">
        <f t="shared" si="906"/>
        <v>0.5</v>
      </c>
      <c r="HD76" s="15">
        <f t="shared" si="906"/>
        <v>1.7815000000000001</v>
      </c>
      <c r="HE76" s="15"/>
      <c r="HF76" s="15">
        <f t="shared" ref="HF76:HF78" si="1223">HE76*$D76</f>
        <v>0</v>
      </c>
      <c r="HG76" s="15"/>
      <c r="HH76" s="15">
        <f t="shared" ref="HH76:HH78" si="1224">HG76*$D76</f>
        <v>0</v>
      </c>
      <c r="HI76" s="15"/>
      <c r="HJ76" s="15">
        <f t="shared" si="824"/>
        <v>0</v>
      </c>
      <c r="HK76" s="15">
        <f t="shared" si="909"/>
        <v>0</v>
      </c>
      <c r="HL76" s="15">
        <f t="shared" si="909"/>
        <v>0</v>
      </c>
      <c r="HM76" s="15"/>
      <c r="HN76" s="15">
        <f t="shared" ref="HN76:HN78" si="1225">HM76*$D76</f>
        <v>0</v>
      </c>
      <c r="HO76" s="15"/>
      <c r="HP76" s="15">
        <f t="shared" ref="HP76:HP78" si="1226">HO76*$D76</f>
        <v>0</v>
      </c>
      <c r="HQ76" s="15"/>
      <c r="HR76" s="15">
        <f t="shared" si="825"/>
        <v>0</v>
      </c>
      <c r="HS76" s="15">
        <f t="shared" si="912"/>
        <v>0</v>
      </c>
      <c r="HT76" s="15">
        <f t="shared" si="912"/>
        <v>0</v>
      </c>
      <c r="HU76" s="15"/>
      <c r="HV76" s="15">
        <f t="shared" ref="HV76:HV78" si="1227">HU76*$D76</f>
        <v>0</v>
      </c>
      <c r="HW76" s="15"/>
      <c r="HX76" s="15">
        <f t="shared" ref="HX76:HX78" si="1228">HW76*$D76</f>
        <v>0</v>
      </c>
      <c r="HY76" s="15"/>
      <c r="HZ76" s="15">
        <f t="shared" si="826"/>
        <v>0</v>
      </c>
      <c r="IA76" s="15">
        <f t="shared" si="915"/>
        <v>0</v>
      </c>
      <c r="IB76" s="15">
        <f t="shared" si="915"/>
        <v>0</v>
      </c>
      <c r="IC76" s="15"/>
      <c r="ID76" s="15">
        <f t="shared" ref="ID76:ID78" si="1229">IC76*$D76</f>
        <v>0</v>
      </c>
      <c r="IE76" s="15"/>
      <c r="IF76" s="15">
        <f t="shared" ref="IF76:IF78" si="1230">IE76*$D76</f>
        <v>0</v>
      </c>
      <c r="IG76" s="15"/>
      <c r="IH76" s="15">
        <f t="shared" si="827"/>
        <v>0</v>
      </c>
      <c r="II76" s="15">
        <f t="shared" si="918"/>
        <v>0</v>
      </c>
      <c r="IJ76" s="15">
        <f t="shared" si="918"/>
        <v>0</v>
      </c>
      <c r="IK76" s="15"/>
      <c r="IL76" s="15">
        <f t="shared" ref="IL76:IL78" si="1231">IK76*$D76</f>
        <v>0</v>
      </c>
      <c r="IM76" s="15"/>
      <c r="IN76" s="15">
        <f t="shared" ref="IN76:IN78" si="1232">IM76*$D76</f>
        <v>0</v>
      </c>
      <c r="IO76" s="15"/>
      <c r="IP76" s="15">
        <f t="shared" si="828"/>
        <v>0</v>
      </c>
      <c r="IQ76" s="15">
        <f t="shared" si="921"/>
        <v>0</v>
      </c>
      <c r="IR76" s="15">
        <f t="shared" si="921"/>
        <v>0</v>
      </c>
      <c r="IS76" s="15"/>
      <c r="IT76" s="15">
        <f t="shared" ref="IT76:IT78" si="1233">IS76*$D76</f>
        <v>0</v>
      </c>
      <c r="IU76" s="15"/>
      <c r="IV76" s="15">
        <f t="shared" ref="IV76:IV78" si="1234">IU76*$D76</f>
        <v>0</v>
      </c>
      <c r="IW76" s="15"/>
      <c r="IX76" s="15">
        <f t="shared" si="829"/>
        <v>0</v>
      </c>
      <c r="IY76" s="15">
        <f t="shared" si="924"/>
        <v>0</v>
      </c>
      <c r="IZ76" s="15">
        <f t="shared" si="924"/>
        <v>0</v>
      </c>
      <c r="JA76" s="15"/>
      <c r="JB76" s="15">
        <f t="shared" ref="JB76:JB77" si="1235">JA76*$D76</f>
        <v>0</v>
      </c>
      <c r="JC76" s="15"/>
      <c r="JD76" s="15">
        <f t="shared" ref="JD76:JD78" si="1236">JC76*$D76</f>
        <v>0</v>
      </c>
      <c r="JE76" s="15"/>
      <c r="JF76" s="15">
        <f t="shared" ref="JF76:JF78" si="1237">JE76*$D76</f>
        <v>0</v>
      </c>
      <c r="JG76" s="15">
        <f t="shared" ref="JG76:JG78" si="1238">JE76+JC76+JA76</f>
        <v>0</v>
      </c>
      <c r="JH76" s="15">
        <f t="shared" ref="JH76:JH78" si="1239">JF76+JD76+JB76</f>
        <v>0</v>
      </c>
      <c r="JI76" s="80">
        <f t="shared" ref="JI76:JI78" si="1240">IS76+IK76+IC76+HU76+HM76+HE76+GW76+GO76+GG76+FY76+FQ76+FI76+FA76+ES76+EK76+EC76+DU76+DM76+DE76+CW76+CO76+CG76+BY76+BQ76+BI76+BA76+AS76+AK76+AC76+U76+M76+E76+JA76</f>
        <v>10</v>
      </c>
      <c r="JJ76" s="80">
        <f t="shared" ref="JJ76:JJ78" si="1241">IT76+IL76+ID76+HV76+HN76+HF76+GX76+GP76+GH76+FZ76+FR76+FJ76+FB76+ET76+EL76+ED76+DV76+DN76+DF76+CX76+CP76+CH76+BZ76+BR76+BJ76+BB76+AT76+AL76+AD76+V76+N76+F76+JB76</f>
        <v>35.629999999999995</v>
      </c>
      <c r="JK76" s="80">
        <f t="shared" ref="JK76:JK78" si="1242">IU76+IM76+IE76+HW76+HO76+HG76+GY76+GQ76+GI76+GA76+FS76+FK76+FC76+EU76+EM76+EE76+DW76+DO76+DG76+CY76+CQ76+CI76+CA76+BS76+BK76+BC76+AU76+AM76+AE76+W76+O76+G76+JC76</f>
        <v>0</v>
      </c>
      <c r="JL76" s="80">
        <f t="shared" ref="JL76:JL78" si="1243">IV76+IN76+IF76+HX76+HP76+HH76+GZ76+GR76+GJ76+GB76+FT76+FL76+FD76+EV76+EN76+EF76+DX76+DP76+DH76+CZ76+CR76+CJ76+CB76+BT76+BL76+BD76+AV76+AN76+AF76+X76+P76+H76+JD76</f>
        <v>0</v>
      </c>
      <c r="JM76" s="80">
        <f t="shared" ref="JM76:JM78" si="1244">IW76+IO76+IG76+HY76+HQ76+HI76+HA76+GS76+GK76+GC76+FU76+FM76+FE76+EW76+EO76+EG76+DY76+DQ76+DI76+DA76+CS76+CK76+CC76+BU76+BM76+BE76+AW76+AO76+AG76+Y76+Q76+I76+JE76</f>
        <v>0</v>
      </c>
      <c r="JN76" s="80">
        <f t="shared" ref="JN76:JN78" si="1245">IX76+IP76+IH76+HZ76+HR76+HJ76+HB76+GT76+GL76+GD76+FV76+FN76+FF76+EX76+EP76+EH76+DZ76+DR76+DJ76+DB76+CT76+CL76+CD76+BV76+BN76+BF76+AX76+AP76+AH76+Z76+R76+J76+JF76</f>
        <v>0</v>
      </c>
      <c r="JO76" s="80">
        <f t="shared" ref="JO76:JO78" si="1246">IY76+IQ76+II76+IA76+HS76+HK76+HC76+GU76+GM76+GE76+FW76+FO76+FG76+EY76+EQ76+EI76+EA76+DS76+DK76+DC76+CU76+CM76+CE76+BW76+BO76+BG76+AY76+AQ76+AI76+AA76+S76+K76+JG76</f>
        <v>10</v>
      </c>
      <c r="JP76" s="80">
        <f t="shared" ref="JP76:JP78" si="1247">IZ76+IR76+IJ76+IB76+HT76+HL76+HD76+GV76+GN76+GF76+FX76+FP76+FH76+EZ76+ER76+EJ76+EB76+DT76+DL76+DD76+CV76+CN76+CF76+BX76+BP76+BH76+AZ76+AR76+AJ76+AB76+T76+L76+JH76</f>
        <v>35.629999999999995</v>
      </c>
      <c r="JQ76" s="84">
        <v>10</v>
      </c>
      <c r="JR76" s="84">
        <v>35.630000000000003</v>
      </c>
      <c r="JS76" s="108">
        <f t="shared" ref="JS76:JS93" si="1248">JQ76-JO76</f>
        <v>0</v>
      </c>
      <c r="JT76" s="108">
        <f t="shared" ref="JT76:JT93" si="1249">JR76-JP76</f>
        <v>0</v>
      </c>
    </row>
    <row r="77" spans="1:280" ht="72.75" customHeight="1" x14ac:dyDescent="0.25">
      <c r="A77" s="21" t="s">
        <v>13</v>
      </c>
      <c r="B77" s="26" t="s">
        <v>146</v>
      </c>
      <c r="C77" s="49" t="s">
        <v>23</v>
      </c>
      <c r="D77" s="18">
        <v>2.75</v>
      </c>
      <c r="E77" s="15"/>
      <c r="F77" s="15">
        <f t="shared" si="1171"/>
        <v>0</v>
      </c>
      <c r="G77" s="15"/>
      <c r="H77" s="15">
        <f t="shared" si="1171"/>
        <v>0</v>
      </c>
      <c r="I77" s="15"/>
      <c r="J77" s="15">
        <f t="shared" si="1172"/>
        <v>0</v>
      </c>
      <c r="K77" s="15">
        <f t="shared" si="832"/>
        <v>0</v>
      </c>
      <c r="L77" s="15">
        <f t="shared" si="832"/>
        <v>0</v>
      </c>
      <c r="M77" s="15"/>
      <c r="N77" s="15">
        <f t="shared" si="1173"/>
        <v>0</v>
      </c>
      <c r="O77" s="15"/>
      <c r="P77" s="15">
        <f t="shared" si="1174"/>
        <v>0</v>
      </c>
      <c r="Q77" s="15"/>
      <c r="R77" s="15">
        <f t="shared" si="799"/>
        <v>0</v>
      </c>
      <c r="S77" s="15">
        <f t="shared" si="835"/>
        <v>0</v>
      </c>
      <c r="T77" s="15">
        <f t="shared" si="835"/>
        <v>0</v>
      </c>
      <c r="U77" s="15"/>
      <c r="V77" s="15">
        <f t="shared" si="1175"/>
        <v>0</v>
      </c>
      <c r="W77" s="15"/>
      <c r="X77" s="15">
        <f t="shared" si="1176"/>
        <v>0</v>
      </c>
      <c r="Y77" s="15"/>
      <c r="Z77" s="15">
        <f t="shared" si="800"/>
        <v>0</v>
      </c>
      <c r="AA77" s="15">
        <f t="shared" si="838"/>
        <v>0</v>
      </c>
      <c r="AB77" s="15">
        <f t="shared" si="838"/>
        <v>0</v>
      </c>
      <c r="AC77" s="15"/>
      <c r="AD77" s="15">
        <f t="shared" si="1177"/>
        <v>0</v>
      </c>
      <c r="AE77" s="15"/>
      <c r="AF77" s="15">
        <f t="shared" si="1178"/>
        <v>0</v>
      </c>
      <c r="AG77" s="15"/>
      <c r="AH77" s="15">
        <f t="shared" si="801"/>
        <v>0</v>
      </c>
      <c r="AI77" s="15">
        <f t="shared" si="841"/>
        <v>0</v>
      </c>
      <c r="AJ77" s="15">
        <f t="shared" si="841"/>
        <v>0</v>
      </c>
      <c r="AK77" s="15"/>
      <c r="AL77" s="15">
        <f t="shared" si="1179"/>
        <v>0</v>
      </c>
      <c r="AM77" s="15"/>
      <c r="AN77" s="15">
        <f t="shared" si="1180"/>
        <v>0</v>
      </c>
      <c r="AO77" s="15"/>
      <c r="AP77" s="15">
        <f t="shared" si="802"/>
        <v>0</v>
      </c>
      <c r="AQ77" s="15">
        <f t="shared" si="844"/>
        <v>0</v>
      </c>
      <c r="AR77" s="15">
        <f t="shared" si="844"/>
        <v>0</v>
      </c>
      <c r="AS77" s="15"/>
      <c r="AT77" s="15">
        <f t="shared" si="1181"/>
        <v>0</v>
      </c>
      <c r="AU77" s="15"/>
      <c r="AV77" s="15">
        <f t="shared" si="1182"/>
        <v>0</v>
      </c>
      <c r="AW77" s="15"/>
      <c r="AX77" s="15">
        <f t="shared" si="803"/>
        <v>0</v>
      </c>
      <c r="AY77" s="15">
        <f t="shared" si="847"/>
        <v>0</v>
      </c>
      <c r="AZ77" s="15">
        <f t="shared" si="847"/>
        <v>0</v>
      </c>
      <c r="BA77" s="15"/>
      <c r="BB77" s="15">
        <f t="shared" si="1183"/>
        <v>0</v>
      </c>
      <c r="BC77" s="15"/>
      <c r="BD77" s="15">
        <f t="shared" si="1184"/>
        <v>0</v>
      </c>
      <c r="BE77" s="15"/>
      <c r="BF77" s="15">
        <f t="shared" si="804"/>
        <v>0</v>
      </c>
      <c r="BG77" s="15">
        <f t="shared" si="850"/>
        <v>0</v>
      </c>
      <c r="BH77" s="15">
        <f t="shared" si="850"/>
        <v>0</v>
      </c>
      <c r="BI77" s="15">
        <v>1</v>
      </c>
      <c r="BJ77" s="15">
        <f t="shared" si="1185"/>
        <v>2.75</v>
      </c>
      <c r="BK77" s="15"/>
      <c r="BL77" s="15">
        <f t="shared" si="1186"/>
        <v>0</v>
      </c>
      <c r="BM77" s="15"/>
      <c r="BN77" s="15">
        <f t="shared" si="805"/>
        <v>0</v>
      </c>
      <c r="BO77" s="15">
        <f t="shared" si="853"/>
        <v>1</v>
      </c>
      <c r="BP77" s="15">
        <f t="shared" si="853"/>
        <v>2.75</v>
      </c>
      <c r="BQ77" s="15"/>
      <c r="BR77" s="15">
        <f t="shared" si="1187"/>
        <v>0</v>
      </c>
      <c r="BS77" s="15"/>
      <c r="BT77" s="15">
        <f t="shared" si="1188"/>
        <v>0</v>
      </c>
      <c r="BU77" s="15"/>
      <c r="BV77" s="15">
        <f t="shared" si="806"/>
        <v>0</v>
      </c>
      <c r="BW77" s="15">
        <f t="shared" si="856"/>
        <v>0</v>
      </c>
      <c r="BX77" s="15">
        <f t="shared" si="856"/>
        <v>0</v>
      </c>
      <c r="BY77" s="15"/>
      <c r="BZ77" s="15">
        <f t="shared" si="1189"/>
        <v>0</v>
      </c>
      <c r="CA77" s="15"/>
      <c r="CB77" s="15">
        <f t="shared" si="1190"/>
        <v>0</v>
      </c>
      <c r="CC77" s="15"/>
      <c r="CD77" s="15">
        <f t="shared" si="807"/>
        <v>0</v>
      </c>
      <c r="CE77" s="15">
        <f t="shared" si="859"/>
        <v>0</v>
      </c>
      <c r="CF77" s="15">
        <f t="shared" si="859"/>
        <v>0</v>
      </c>
      <c r="CG77" s="15">
        <v>1</v>
      </c>
      <c r="CH77" s="15">
        <f t="shared" si="1191"/>
        <v>2.75</v>
      </c>
      <c r="CI77" s="15"/>
      <c r="CJ77" s="15">
        <f t="shared" si="1192"/>
        <v>0</v>
      </c>
      <c r="CK77" s="15"/>
      <c r="CL77" s="15">
        <f t="shared" si="808"/>
        <v>0</v>
      </c>
      <c r="CM77" s="15">
        <f t="shared" si="862"/>
        <v>1</v>
      </c>
      <c r="CN77" s="15">
        <f t="shared" si="862"/>
        <v>2.75</v>
      </c>
      <c r="CO77" s="15"/>
      <c r="CP77" s="15">
        <f t="shared" si="1193"/>
        <v>0</v>
      </c>
      <c r="CQ77" s="15"/>
      <c r="CR77" s="15">
        <f t="shared" si="1194"/>
        <v>0</v>
      </c>
      <c r="CS77" s="15"/>
      <c r="CT77" s="15">
        <f t="shared" si="809"/>
        <v>0</v>
      </c>
      <c r="CU77" s="15">
        <f t="shared" si="865"/>
        <v>0</v>
      </c>
      <c r="CV77" s="15">
        <f t="shared" si="865"/>
        <v>0</v>
      </c>
      <c r="CW77" s="15"/>
      <c r="CX77" s="15">
        <f t="shared" si="1195"/>
        <v>0</v>
      </c>
      <c r="CY77" s="15"/>
      <c r="CZ77" s="15">
        <f t="shared" si="1196"/>
        <v>0</v>
      </c>
      <c r="DA77" s="15"/>
      <c r="DB77" s="15">
        <f t="shared" si="810"/>
        <v>0</v>
      </c>
      <c r="DC77" s="15">
        <f t="shared" si="868"/>
        <v>0</v>
      </c>
      <c r="DD77" s="15">
        <f t="shared" si="868"/>
        <v>0</v>
      </c>
      <c r="DE77" s="15"/>
      <c r="DF77" s="15">
        <f t="shared" si="1197"/>
        <v>0</v>
      </c>
      <c r="DG77" s="15"/>
      <c r="DH77" s="15">
        <f t="shared" si="1198"/>
        <v>0</v>
      </c>
      <c r="DI77" s="15"/>
      <c r="DJ77" s="15">
        <f t="shared" si="811"/>
        <v>0</v>
      </c>
      <c r="DK77" s="15">
        <f t="shared" si="871"/>
        <v>0</v>
      </c>
      <c r="DL77" s="15">
        <f t="shared" si="871"/>
        <v>0</v>
      </c>
      <c r="DM77" s="15"/>
      <c r="DN77" s="15">
        <f t="shared" si="1199"/>
        <v>0</v>
      </c>
      <c r="DO77" s="15"/>
      <c r="DP77" s="15">
        <f t="shared" si="1200"/>
        <v>0</v>
      </c>
      <c r="DQ77" s="15"/>
      <c r="DR77" s="15">
        <f t="shared" si="812"/>
        <v>0</v>
      </c>
      <c r="DS77" s="15">
        <f t="shared" si="874"/>
        <v>0</v>
      </c>
      <c r="DT77" s="15">
        <f t="shared" si="874"/>
        <v>0</v>
      </c>
      <c r="DU77" s="15">
        <v>1</v>
      </c>
      <c r="DV77" s="15">
        <f t="shared" si="1201"/>
        <v>2.75</v>
      </c>
      <c r="DW77" s="15"/>
      <c r="DX77" s="15">
        <f t="shared" si="1202"/>
        <v>0</v>
      </c>
      <c r="DY77" s="15">
        <v>1</v>
      </c>
      <c r="DZ77" s="15">
        <f t="shared" si="813"/>
        <v>2.75</v>
      </c>
      <c r="EA77" s="15">
        <f t="shared" si="877"/>
        <v>2</v>
      </c>
      <c r="EB77" s="15">
        <f t="shared" si="877"/>
        <v>5.5</v>
      </c>
      <c r="EC77" s="15"/>
      <c r="ED77" s="15">
        <f t="shared" si="1203"/>
        <v>0</v>
      </c>
      <c r="EE77" s="15"/>
      <c r="EF77" s="15">
        <f t="shared" si="1204"/>
        <v>0</v>
      </c>
      <c r="EG77" s="15"/>
      <c r="EH77" s="15">
        <f t="shared" si="814"/>
        <v>0</v>
      </c>
      <c r="EI77" s="15">
        <f t="shared" si="880"/>
        <v>0</v>
      </c>
      <c r="EJ77" s="15">
        <f t="shared" si="880"/>
        <v>0</v>
      </c>
      <c r="EK77" s="15"/>
      <c r="EL77" s="15">
        <f t="shared" si="1205"/>
        <v>0</v>
      </c>
      <c r="EM77" s="15"/>
      <c r="EN77" s="15">
        <f t="shared" si="1206"/>
        <v>0</v>
      </c>
      <c r="EO77" s="15"/>
      <c r="EP77" s="15">
        <f t="shared" si="815"/>
        <v>0</v>
      </c>
      <c r="EQ77" s="15">
        <f t="shared" si="883"/>
        <v>0</v>
      </c>
      <c r="ER77" s="15">
        <f t="shared" si="883"/>
        <v>0</v>
      </c>
      <c r="ES77" s="15"/>
      <c r="ET77" s="15">
        <f t="shared" si="1207"/>
        <v>0</v>
      </c>
      <c r="EU77" s="15"/>
      <c r="EV77" s="15">
        <f t="shared" si="1208"/>
        <v>0</v>
      </c>
      <c r="EW77" s="15"/>
      <c r="EX77" s="15">
        <f t="shared" si="816"/>
        <v>0</v>
      </c>
      <c r="EY77" s="15">
        <f t="shared" si="886"/>
        <v>0</v>
      </c>
      <c r="EZ77" s="15">
        <f t="shared" si="886"/>
        <v>0</v>
      </c>
      <c r="FA77" s="15"/>
      <c r="FB77" s="15">
        <f t="shared" si="1209"/>
        <v>0</v>
      </c>
      <c r="FC77" s="15"/>
      <c r="FD77" s="15">
        <f t="shared" si="1210"/>
        <v>0</v>
      </c>
      <c r="FE77" s="15"/>
      <c r="FF77" s="15">
        <f t="shared" si="817"/>
        <v>0</v>
      </c>
      <c r="FG77" s="15">
        <f t="shared" si="889"/>
        <v>0</v>
      </c>
      <c r="FH77" s="15">
        <f t="shared" si="889"/>
        <v>0</v>
      </c>
      <c r="FI77" s="15"/>
      <c r="FJ77" s="15">
        <f t="shared" si="1211"/>
        <v>0</v>
      </c>
      <c r="FK77" s="15"/>
      <c r="FL77" s="15">
        <f t="shared" si="1212"/>
        <v>0</v>
      </c>
      <c r="FM77" s="15"/>
      <c r="FN77" s="15">
        <f t="shared" si="818"/>
        <v>0</v>
      </c>
      <c r="FO77" s="15">
        <f t="shared" si="892"/>
        <v>0</v>
      </c>
      <c r="FP77" s="15">
        <f t="shared" si="892"/>
        <v>0</v>
      </c>
      <c r="FQ77" s="15"/>
      <c r="FR77" s="15">
        <f t="shared" si="1213"/>
        <v>0</v>
      </c>
      <c r="FS77" s="15"/>
      <c r="FT77" s="15">
        <f t="shared" si="1214"/>
        <v>0</v>
      </c>
      <c r="FU77" s="15"/>
      <c r="FV77" s="15">
        <f t="shared" si="819"/>
        <v>0</v>
      </c>
      <c r="FW77" s="15">
        <f t="shared" si="895"/>
        <v>0</v>
      </c>
      <c r="FX77" s="15">
        <f t="shared" si="895"/>
        <v>0</v>
      </c>
      <c r="FY77" s="15"/>
      <c r="FZ77" s="15">
        <f t="shared" si="1215"/>
        <v>0</v>
      </c>
      <c r="GA77" s="15"/>
      <c r="GB77" s="15">
        <f t="shared" si="1216"/>
        <v>0</v>
      </c>
      <c r="GC77" s="15"/>
      <c r="GD77" s="15">
        <f t="shared" si="820"/>
        <v>0</v>
      </c>
      <c r="GE77" s="15">
        <f t="shared" si="898"/>
        <v>0</v>
      </c>
      <c r="GF77" s="15">
        <f t="shared" si="898"/>
        <v>0</v>
      </c>
      <c r="GG77" s="15"/>
      <c r="GH77" s="15">
        <f t="shared" si="1217"/>
        <v>0</v>
      </c>
      <c r="GI77" s="15"/>
      <c r="GJ77" s="15">
        <f t="shared" si="1218"/>
        <v>0</v>
      </c>
      <c r="GK77" s="15"/>
      <c r="GL77" s="15">
        <f t="shared" si="821"/>
        <v>0</v>
      </c>
      <c r="GM77" s="15">
        <f t="shared" si="900"/>
        <v>0</v>
      </c>
      <c r="GN77" s="15">
        <f t="shared" si="900"/>
        <v>0</v>
      </c>
      <c r="GO77" s="15"/>
      <c r="GP77" s="15">
        <f t="shared" si="1219"/>
        <v>0</v>
      </c>
      <c r="GQ77" s="15"/>
      <c r="GR77" s="15">
        <f t="shared" si="1220"/>
        <v>0</v>
      </c>
      <c r="GS77" s="15"/>
      <c r="GT77" s="15">
        <f t="shared" si="822"/>
        <v>0</v>
      </c>
      <c r="GU77" s="15">
        <f t="shared" si="903"/>
        <v>0</v>
      </c>
      <c r="GV77" s="15">
        <f t="shared" si="903"/>
        <v>0</v>
      </c>
      <c r="GW77" s="15">
        <v>1</v>
      </c>
      <c r="GX77" s="15">
        <f t="shared" si="1221"/>
        <v>2.75</v>
      </c>
      <c r="GY77" s="15"/>
      <c r="GZ77" s="15">
        <f t="shared" si="1222"/>
        <v>0</v>
      </c>
      <c r="HA77" s="15"/>
      <c r="HB77" s="15">
        <f t="shared" si="823"/>
        <v>0</v>
      </c>
      <c r="HC77" s="15">
        <f t="shared" si="906"/>
        <v>1</v>
      </c>
      <c r="HD77" s="15">
        <f t="shared" si="906"/>
        <v>2.75</v>
      </c>
      <c r="HE77" s="15"/>
      <c r="HF77" s="15">
        <f t="shared" si="1223"/>
        <v>0</v>
      </c>
      <c r="HG77" s="15"/>
      <c r="HH77" s="15">
        <f t="shared" si="1224"/>
        <v>0</v>
      </c>
      <c r="HI77" s="15"/>
      <c r="HJ77" s="15">
        <f t="shared" si="824"/>
        <v>0</v>
      </c>
      <c r="HK77" s="15">
        <f t="shared" si="909"/>
        <v>0</v>
      </c>
      <c r="HL77" s="15">
        <f t="shared" si="909"/>
        <v>0</v>
      </c>
      <c r="HM77" s="15"/>
      <c r="HN77" s="15">
        <f t="shared" si="1225"/>
        <v>0</v>
      </c>
      <c r="HO77" s="15"/>
      <c r="HP77" s="15">
        <f t="shared" si="1226"/>
        <v>0</v>
      </c>
      <c r="HQ77" s="15"/>
      <c r="HR77" s="15">
        <f t="shared" si="825"/>
        <v>0</v>
      </c>
      <c r="HS77" s="15">
        <f t="shared" si="912"/>
        <v>0</v>
      </c>
      <c r="HT77" s="15">
        <f t="shared" si="912"/>
        <v>0</v>
      </c>
      <c r="HU77" s="15"/>
      <c r="HV77" s="15">
        <f t="shared" si="1227"/>
        <v>0</v>
      </c>
      <c r="HW77" s="15"/>
      <c r="HX77" s="15">
        <f t="shared" si="1228"/>
        <v>0</v>
      </c>
      <c r="HY77" s="15"/>
      <c r="HZ77" s="15">
        <f t="shared" si="826"/>
        <v>0</v>
      </c>
      <c r="IA77" s="15">
        <f t="shared" si="915"/>
        <v>0</v>
      </c>
      <c r="IB77" s="15">
        <f t="shared" si="915"/>
        <v>0</v>
      </c>
      <c r="IC77" s="15"/>
      <c r="ID77" s="15">
        <f t="shared" si="1229"/>
        <v>0</v>
      </c>
      <c r="IE77" s="15"/>
      <c r="IF77" s="15">
        <f t="shared" si="1230"/>
        <v>0</v>
      </c>
      <c r="IG77" s="15"/>
      <c r="IH77" s="15">
        <f t="shared" si="827"/>
        <v>0</v>
      </c>
      <c r="II77" s="15">
        <f t="shared" si="918"/>
        <v>0</v>
      </c>
      <c r="IJ77" s="15">
        <f t="shared" si="918"/>
        <v>0</v>
      </c>
      <c r="IK77" s="15"/>
      <c r="IL77" s="15">
        <f t="shared" si="1231"/>
        <v>0</v>
      </c>
      <c r="IM77" s="15"/>
      <c r="IN77" s="15">
        <f t="shared" si="1232"/>
        <v>0</v>
      </c>
      <c r="IO77" s="15"/>
      <c r="IP77" s="15">
        <f t="shared" si="828"/>
        <v>0</v>
      </c>
      <c r="IQ77" s="15">
        <f t="shared" si="921"/>
        <v>0</v>
      </c>
      <c r="IR77" s="15">
        <f t="shared" si="921"/>
        <v>0</v>
      </c>
      <c r="IS77" s="15"/>
      <c r="IT77" s="15">
        <f t="shared" si="1233"/>
        <v>0</v>
      </c>
      <c r="IU77" s="15"/>
      <c r="IV77" s="15">
        <f t="shared" si="1234"/>
        <v>0</v>
      </c>
      <c r="IW77" s="15"/>
      <c r="IX77" s="15">
        <f t="shared" si="829"/>
        <v>0</v>
      </c>
      <c r="IY77" s="15">
        <f t="shared" si="924"/>
        <v>0</v>
      </c>
      <c r="IZ77" s="15">
        <f t="shared" si="924"/>
        <v>0</v>
      </c>
      <c r="JA77" s="15">
        <v>0</v>
      </c>
      <c r="JB77" s="15">
        <f t="shared" si="1235"/>
        <v>0</v>
      </c>
      <c r="JC77" s="15"/>
      <c r="JD77" s="15">
        <f t="shared" si="1236"/>
        <v>0</v>
      </c>
      <c r="JE77" s="15"/>
      <c r="JF77" s="15">
        <f t="shared" si="1237"/>
        <v>0</v>
      </c>
      <c r="JG77" s="15">
        <f t="shared" si="1238"/>
        <v>0</v>
      </c>
      <c r="JH77" s="15">
        <f t="shared" si="1239"/>
        <v>0</v>
      </c>
      <c r="JI77" s="80">
        <f t="shared" si="1240"/>
        <v>4</v>
      </c>
      <c r="JJ77" s="80">
        <f t="shared" si="1241"/>
        <v>11</v>
      </c>
      <c r="JK77" s="80">
        <f t="shared" si="1242"/>
        <v>0</v>
      </c>
      <c r="JL77" s="80">
        <f t="shared" si="1243"/>
        <v>0</v>
      </c>
      <c r="JM77" s="80">
        <f t="shared" si="1244"/>
        <v>1</v>
      </c>
      <c r="JN77" s="80">
        <f t="shared" si="1245"/>
        <v>2.75</v>
      </c>
      <c r="JO77" s="80">
        <f t="shared" si="1246"/>
        <v>5</v>
      </c>
      <c r="JP77" s="80">
        <f t="shared" si="1247"/>
        <v>13.75</v>
      </c>
      <c r="JQ77" s="84">
        <v>5</v>
      </c>
      <c r="JR77" s="84">
        <v>13.75</v>
      </c>
      <c r="JS77" s="108">
        <f t="shared" si="1248"/>
        <v>0</v>
      </c>
      <c r="JT77" s="108">
        <f t="shared" si="1249"/>
        <v>0</v>
      </c>
    </row>
    <row r="78" spans="1:280" ht="54" customHeight="1" x14ac:dyDescent="0.25">
      <c r="A78" s="21" t="s">
        <v>38</v>
      </c>
      <c r="B78" s="41" t="s">
        <v>68</v>
      </c>
      <c r="C78" s="12" t="s">
        <v>67</v>
      </c>
      <c r="D78" s="18">
        <v>0.09</v>
      </c>
      <c r="E78" s="15">
        <v>25</v>
      </c>
      <c r="F78" s="15">
        <f t="shared" si="1171"/>
        <v>2.25</v>
      </c>
      <c r="G78" s="15">
        <v>10</v>
      </c>
      <c r="H78" s="15">
        <f t="shared" si="1171"/>
        <v>0.89999999999999991</v>
      </c>
      <c r="I78" s="15">
        <v>8</v>
      </c>
      <c r="J78" s="15">
        <f t="shared" si="1172"/>
        <v>0.72</v>
      </c>
      <c r="K78" s="15">
        <f t="shared" si="832"/>
        <v>43</v>
      </c>
      <c r="L78" s="15">
        <f t="shared" si="832"/>
        <v>3.87</v>
      </c>
      <c r="M78" s="15">
        <v>12</v>
      </c>
      <c r="N78" s="15">
        <f t="shared" si="1173"/>
        <v>1.08</v>
      </c>
      <c r="O78" s="15">
        <v>3</v>
      </c>
      <c r="P78" s="15">
        <f t="shared" si="1174"/>
        <v>0.27</v>
      </c>
      <c r="Q78" s="15">
        <v>2</v>
      </c>
      <c r="R78" s="15">
        <f t="shared" si="799"/>
        <v>0.18</v>
      </c>
      <c r="S78" s="15">
        <f t="shared" si="835"/>
        <v>17</v>
      </c>
      <c r="T78" s="15">
        <f t="shared" si="835"/>
        <v>1.53</v>
      </c>
      <c r="U78" s="15"/>
      <c r="V78" s="15">
        <f t="shared" si="1175"/>
        <v>0</v>
      </c>
      <c r="W78" s="15"/>
      <c r="X78" s="15">
        <f t="shared" si="1176"/>
        <v>0</v>
      </c>
      <c r="Y78" s="15"/>
      <c r="Z78" s="15">
        <f t="shared" si="800"/>
        <v>0</v>
      </c>
      <c r="AA78" s="15">
        <f t="shared" si="838"/>
        <v>0</v>
      </c>
      <c r="AB78" s="15">
        <f t="shared" si="838"/>
        <v>0</v>
      </c>
      <c r="AC78" s="15"/>
      <c r="AD78" s="15">
        <f t="shared" si="1177"/>
        <v>0</v>
      </c>
      <c r="AE78" s="15"/>
      <c r="AF78" s="15">
        <f t="shared" si="1178"/>
        <v>0</v>
      </c>
      <c r="AG78" s="15"/>
      <c r="AH78" s="15">
        <f t="shared" si="801"/>
        <v>0</v>
      </c>
      <c r="AI78" s="15">
        <f t="shared" si="841"/>
        <v>0</v>
      </c>
      <c r="AJ78" s="15">
        <f t="shared" si="841"/>
        <v>0</v>
      </c>
      <c r="AK78" s="15"/>
      <c r="AL78" s="15">
        <f t="shared" si="1179"/>
        <v>0</v>
      </c>
      <c r="AM78" s="15"/>
      <c r="AN78" s="15">
        <f t="shared" si="1180"/>
        <v>0</v>
      </c>
      <c r="AO78" s="15"/>
      <c r="AP78" s="15">
        <f t="shared" si="802"/>
        <v>0</v>
      </c>
      <c r="AQ78" s="15">
        <f t="shared" si="844"/>
        <v>0</v>
      </c>
      <c r="AR78" s="15">
        <f t="shared" si="844"/>
        <v>0</v>
      </c>
      <c r="AS78" s="15">
        <v>5</v>
      </c>
      <c r="AT78" s="15">
        <f t="shared" si="1181"/>
        <v>0.44999999999999996</v>
      </c>
      <c r="AU78" s="15">
        <v>3</v>
      </c>
      <c r="AV78" s="15">
        <f t="shared" si="1182"/>
        <v>0.27</v>
      </c>
      <c r="AW78" s="15">
        <v>2</v>
      </c>
      <c r="AX78" s="15">
        <f t="shared" si="803"/>
        <v>0.18</v>
      </c>
      <c r="AY78" s="15">
        <f t="shared" si="847"/>
        <v>10</v>
      </c>
      <c r="AZ78" s="15">
        <f t="shared" si="847"/>
        <v>0.89999999999999991</v>
      </c>
      <c r="BA78" s="15"/>
      <c r="BB78" s="15">
        <f t="shared" si="1183"/>
        <v>0</v>
      </c>
      <c r="BC78" s="15"/>
      <c r="BD78" s="15">
        <f t="shared" si="1184"/>
        <v>0</v>
      </c>
      <c r="BE78" s="15"/>
      <c r="BF78" s="15">
        <f t="shared" si="804"/>
        <v>0</v>
      </c>
      <c r="BG78" s="15">
        <f t="shared" si="850"/>
        <v>0</v>
      </c>
      <c r="BH78" s="15">
        <f t="shared" si="850"/>
        <v>0</v>
      </c>
      <c r="BI78" s="15"/>
      <c r="BJ78" s="15">
        <f t="shared" si="1185"/>
        <v>0</v>
      </c>
      <c r="BK78" s="15"/>
      <c r="BL78" s="15">
        <f t="shared" si="1186"/>
        <v>0</v>
      </c>
      <c r="BM78" s="15"/>
      <c r="BN78" s="15">
        <f t="shared" si="805"/>
        <v>0</v>
      </c>
      <c r="BO78" s="15">
        <f t="shared" si="853"/>
        <v>0</v>
      </c>
      <c r="BP78" s="15">
        <f t="shared" si="853"/>
        <v>0</v>
      </c>
      <c r="BQ78" s="15"/>
      <c r="BR78" s="15">
        <f t="shared" si="1187"/>
        <v>0</v>
      </c>
      <c r="BS78" s="15"/>
      <c r="BT78" s="15">
        <f t="shared" si="1188"/>
        <v>0</v>
      </c>
      <c r="BU78" s="15"/>
      <c r="BV78" s="15">
        <f t="shared" si="806"/>
        <v>0</v>
      </c>
      <c r="BW78" s="15">
        <f t="shared" si="856"/>
        <v>0</v>
      </c>
      <c r="BX78" s="15">
        <f t="shared" si="856"/>
        <v>0</v>
      </c>
      <c r="BY78" s="15"/>
      <c r="BZ78" s="15">
        <f t="shared" si="1189"/>
        <v>0</v>
      </c>
      <c r="CA78" s="15"/>
      <c r="CB78" s="15">
        <f t="shared" si="1190"/>
        <v>0</v>
      </c>
      <c r="CC78" s="15"/>
      <c r="CD78" s="15">
        <f t="shared" si="807"/>
        <v>0</v>
      </c>
      <c r="CE78" s="15">
        <f t="shared" si="859"/>
        <v>0</v>
      </c>
      <c r="CF78" s="15">
        <f t="shared" si="859"/>
        <v>0</v>
      </c>
      <c r="CG78" s="15">
        <v>1</v>
      </c>
      <c r="CH78" s="15">
        <f t="shared" si="1191"/>
        <v>0.09</v>
      </c>
      <c r="CI78" s="15">
        <v>1</v>
      </c>
      <c r="CJ78" s="15">
        <f t="shared" si="1192"/>
        <v>0.09</v>
      </c>
      <c r="CK78" s="15">
        <v>1</v>
      </c>
      <c r="CL78" s="15">
        <f t="shared" si="808"/>
        <v>0.09</v>
      </c>
      <c r="CM78" s="15">
        <f t="shared" si="862"/>
        <v>3</v>
      </c>
      <c r="CN78" s="15">
        <f t="shared" si="862"/>
        <v>0.27</v>
      </c>
      <c r="CO78" s="15"/>
      <c r="CP78" s="15">
        <f t="shared" si="1193"/>
        <v>0</v>
      </c>
      <c r="CQ78" s="15"/>
      <c r="CR78" s="15">
        <f t="shared" si="1194"/>
        <v>0</v>
      </c>
      <c r="CS78" s="15"/>
      <c r="CT78" s="15">
        <f t="shared" si="809"/>
        <v>0</v>
      </c>
      <c r="CU78" s="15">
        <f t="shared" si="865"/>
        <v>0</v>
      </c>
      <c r="CV78" s="15">
        <f t="shared" si="865"/>
        <v>0</v>
      </c>
      <c r="CW78" s="15"/>
      <c r="CX78" s="15">
        <f t="shared" si="1195"/>
        <v>0</v>
      </c>
      <c r="CY78" s="15"/>
      <c r="CZ78" s="15">
        <f t="shared" si="1196"/>
        <v>0</v>
      </c>
      <c r="DA78" s="15"/>
      <c r="DB78" s="15">
        <f t="shared" si="810"/>
        <v>0</v>
      </c>
      <c r="DC78" s="15">
        <f t="shared" si="868"/>
        <v>0</v>
      </c>
      <c r="DD78" s="15">
        <f t="shared" si="868"/>
        <v>0</v>
      </c>
      <c r="DE78" s="15">
        <v>0.5</v>
      </c>
      <c r="DF78" s="15">
        <f t="shared" si="1197"/>
        <v>4.4999999999999998E-2</v>
      </c>
      <c r="DG78" s="15"/>
      <c r="DH78" s="15">
        <f t="shared" si="1198"/>
        <v>0</v>
      </c>
      <c r="DI78" s="15"/>
      <c r="DJ78" s="15">
        <f t="shared" si="811"/>
        <v>0</v>
      </c>
      <c r="DK78" s="15">
        <f t="shared" si="871"/>
        <v>0.5</v>
      </c>
      <c r="DL78" s="15">
        <f t="shared" si="871"/>
        <v>4.4999999999999998E-2</v>
      </c>
      <c r="DM78" s="15"/>
      <c r="DN78" s="15">
        <f t="shared" si="1199"/>
        <v>0</v>
      </c>
      <c r="DO78" s="15"/>
      <c r="DP78" s="15">
        <f t="shared" si="1200"/>
        <v>0</v>
      </c>
      <c r="DQ78" s="15"/>
      <c r="DR78" s="15">
        <f t="shared" si="812"/>
        <v>0</v>
      </c>
      <c r="DS78" s="15">
        <f t="shared" si="874"/>
        <v>0</v>
      </c>
      <c r="DT78" s="15">
        <f t="shared" si="874"/>
        <v>0</v>
      </c>
      <c r="DU78" s="15">
        <f>1.8*2.5</f>
        <v>4.5</v>
      </c>
      <c r="DV78" s="15">
        <f t="shared" si="1201"/>
        <v>0.40499999999999997</v>
      </c>
      <c r="DW78" s="15">
        <f>0.6*2.5</f>
        <v>1.5</v>
      </c>
      <c r="DX78" s="15">
        <f t="shared" si="1202"/>
        <v>0.13500000000000001</v>
      </c>
      <c r="DY78" s="15">
        <f>1.2*2.5</f>
        <v>3</v>
      </c>
      <c r="DZ78" s="15">
        <f t="shared" si="813"/>
        <v>0.27</v>
      </c>
      <c r="EA78" s="15">
        <f t="shared" si="877"/>
        <v>9</v>
      </c>
      <c r="EB78" s="15">
        <f t="shared" si="877"/>
        <v>0.81</v>
      </c>
      <c r="EC78" s="15"/>
      <c r="ED78" s="15">
        <f t="shared" si="1203"/>
        <v>0</v>
      </c>
      <c r="EE78" s="15"/>
      <c r="EF78" s="15">
        <f t="shared" si="1204"/>
        <v>0</v>
      </c>
      <c r="EG78" s="15"/>
      <c r="EH78" s="15">
        <f t="shared" si="814"/>
        <v>0</v>
      </c>
      <c r="EI78" s="15">
        <f t="shared" si="880"/>
        <v>0</v>
      </c>
      <c r="EJ78" s="15">
        <f t="shared" si="880"/>
        <v>0</v>
      </c>
      <c r="EK78" s="15"/>
      <c r="EL78" s="15">
        <f t="shared" si="1205"/>
        <v>0</v>
      </c>
      <c r="EM78" s="15"/>
      <c r="EN78" s="15">
        <f t="shared" si="1206"/>
        <v>0</v>
      </c>
      <c r="EO78" s="15"/>
      <c r="EP78" s="15">
        <f t="shared" si="815"/>
        <v>0</v>
      </c>
      <c r="EQ78" s="15">
        <f t="shared" si="883"/>
        <v>0</v>
      </c>
      <c r="ER78" s="15">
        <f t="shared" si="883"/>
        <v>0</v>
      </c>
      <c r="ES78" s="15"/>
      <c r="ET78" s="15">
        <f t="shared" si="1207"/>
        <v>0</v>
      </c>
      <c r="EU78" s="15"/>
      <c r="EV78" s="15">
        <f t="shared" si="1208"/>
        <v>0</v>
      </c>
      <c r="EW78" s="15"/>
      <c r="EX78" s="15">
        <f t="shared" si="816"/>
        <v>0</v>
      </c>
      <c r="EY78" s="15">
        <f t="shared" si="886"/>
        <v>0</v>
      </c>
      <c r="EZ78" s="15">
        <f t="shared" si="886"/>
        <v>0</v>
      </c>
      <c r="FA78" s="15"/>
      <c r="FB78" s="15">
        <f t="shared" si="1209"/>
        <v>0</v>
      </c>
      <c r="FC78" s="15"/>
      <c r="FD78" s="15">
        <f t="shared" si="1210"/>
        <v>0</v>
      </c>
      <c r="FE78" s="15"/>
      <c r="FF78" s="15">
        <f t="shared" si="817"/>
        <v>0</v>
      </c>
      <c r="FG78" s="15">
        <f t="shared" si="889"/>
        <v>0</v>
      </c>
      <c r="FH78" s="15">
        <f t="shared" si="889"/>
        <v>0</v>
      </c>
      <c r="FI78" s="15">
        <v>1.5</v>
      </c>
      <c r="FJ78" s="15">
        <f t="shared" si="1211"/>
        <v>0.13500000000000001</v>
      </c>
      <c r="FK78" s="15"/>
      <c r="FL78" s="15">
        <f t="shared" si="1212"/>
        <v>0</v>
      </c>
      <c r="FM78" s="15"/>
      <c r="FN78" s="15">
        <f t="shared" si="818"/>
        <v>0</v>
      </c>
      <c r="FO78" s="15">
        <f t="shared" si="892"/>
        <v>1.5</v>
      </c>
      <c r="FP78" s="15">
        <f t="shared" si="892"/>
        <v>0.13500000000000001</v>
      </c>
      <c r="FQ78" s="15"/>
      <c r="FR78" s="15">
        <f t="shared" si="1213"/>
        <v>0</v>
      </c>
      <c r="FS78" s="15"/>
      <c r="FT78" s="15">
        <f t="shared" si="1214"/>
        <v>0</v>
      </c>
      <c r="FU78" s="15"/>
      <c r="FV78" s="15">
        <f t="shared" si="819"/>
        <v>0</v>
      </c>
      <c r="FW78" s="15">
        <f t="shared" si="895"/>
        <v>0</v>
      </c>
      <c r="FX78" s="15">
        <f t="shared" si="895"/>
        <v>0</v>
      </c>
      <c r="FY78" s="15"/>
      <c r="FZ78" s="15">
        <f t="shared" si="1215"/>
        <v>0</v>
      </c>
      <c r="GA78" s="15"/>
      <c r="GB78" s="15">
        <f t="shared" si="1216"/>
        <v>0</v>
      </c>
      <c r="GC78" s="15"/>
      <c r="GD78" s="15">
        <f t="shared" si="820"/>
        <v>0</v>
      </c>
      <c r="GE78" s="15">
        <f t="shared" si="898"/>
        <v>0</v>
      </c>
      <c r="GF78" s="15">
        <f t="shared" si="898"/>
        <v>0</v>
      </c>
      <c r="GG78" s="15"/>
      <c r="GH78" s="15">
        <f t="shared" si="1217"/>
        <v>0</v>
      </c>
      <c r="GI78" s="15"/>
      <c r="GJ78" s="15">
        <f t="shared" si="1218"/>
        <v>0</v>
      </c>
      <c r="GK78" s="15"/>
      <c r="GL78" s="15">
        <f t="shared" si="821"/>
        <v>0</v>
      </c>
      <c r="GM78" s="15">
        <f t="shared" si="900"/>
        <v>0</v>
      </c>
      <c r="GN78" s="15">
        <f t="shared" si="900"/>
        <v>0</v>
      </c>
      <c r="GO78" s="15"/>
      <c r="GP78" s="15">
        <f t="shared" si="1219"/>
        <v>0</v>
      </c>
      <c r="GQ78" s="15"/>
      <c r="GR78" s="15">
        <f t="shared" si="1220"/>
        <v>0</v>
      </c>
      <c r="GS78" s="15"/>
      <c r="GT78" s="15">
        <f t="shared" si="822"/>
        <v>0</v>
      </c>
      <c r="GU78" s="15">
        <f t="shared" si="903"/>
        <v>0</v>
      </c>
      <c r="GV78" s="15">
        <f t="shared" si="903"/>
        <v>0</v>
      </c>
      <c r="GW78" s="15"/>
      <c r="GX78" s="15">
        <f t="shared" si="1221"/>
        <v>0</v>
      </c>
      <c r="GY78" s="15"/>
      <c r="GZ78" s="15">
        <f t="shared" si="1222"/>
        <v>0</v>
      </c>
      <c r="HA78" s="15"/>
      <c r="HB78" s="15">
        <f t="shared" si="823"/>
        <v>0</v>
      </c>
      <c r="HC78" s="15">
        <f t="shared" si="906"/>
        <v>0</v>
      </c>
      <c r="HD78" s="15">
        <f t="shared" si="906"/>
        <v>0</v>
      </c>
      <c r="HE78" s="15"/>
      <c r="HF78" s="15">
        <f t="shared" si="1223"/>
        <v>0</v>
      </c>
      <c r="HG78" s="15"/>
      <c r="HH78" s="15">
        <f t="shared" si="1224"/>
        <v>0</v>
      </c>
      <c r="HI78" s="15"/>
      <c r="HJ78" s="15">
        <f t="shared" si="824"/>
        <v>0</v>
      </c>
      <c r="HK78" s="15">
        <f t="shared" si="909"/>
        <v>0</v>
      </c>
      <c r="HL78" s="15">
        <f t="shared" si="909"/>
        <v>0</v>
      </c>
      <c r="HM78" s="15">
        <v>6.5</v>
      </c>
      <c r="HN78" s="15">
        <f t="shared" si="1225"/>
        <v>0.58499999999999996</v>
      </c>
      <c r="HO78" s="15">
        <v>1</v>
      </c>
      <c r="HP78" s="15">
        <f t="shared" si="1226"/>
        <v>0.09</v>
      </c>
      <c r="HQ78" s="15">
        <v>0.5</v>
      </c>
      <c r="HR78" s="15">
        <f t="shared" si="825"/>
        <v>4.4999999999999998E-2</v>
      </c>
      <c r="HS78" s="15">
        <f t="shared" si="912"/>
        <v>8</v>
      </c>
      <c r="HT78" s="15">
        <f t="shared" si="912"/>
        <v>0.72</v>
      </c>
      <c r="HU78" s="15"/>
      <c r="HV78" s="15">
        <f t="shared" si="1227"/>
        <v>0</v>
      </c>
      <c r="HW78" s="15"/>
      <c r="HX78" s="15">
        <f t="shared" si="1228"/>
        <v>0</v>
      </c>
      <c r="HY78" s="15"/>
      <c r="HZ78" s="15">
        <f t="shared" si="826"/>
        <v>0</v>
      </c>
      <c r="IA78" s="15">
        <f t="shared" si="915"/>
        <v>0</v>
      </c>
      <c r="IB78" s="15">
        <f t="shared" si="915"/>
        <v>0</v>
      </c>
      <c r="IC78" s="15"/>
      <c r="ID78" s="15">
        <f t="shared" si="1229"/>
        <v>0</v>
      </c>
      <c r="IE78" s="15"/>
      <c r="IF78" s="15">
        <f t="shared" si="1230"/>
        <v>0</v>
      </c>
      <c r="IG78" s="15"/>
      <c r="IH78" s="15">
        <f t="shared" si="827"/>
        <v>0</v>
      </c>
      <c r="II78" s="15">
        <f t="shared" si="918"/>
        <v>0</v>
      </c>
      <c r="IJ78" s="15">
        <f t="shared" si="918"/>
        <v>0</v>
      </c>
      <c r="IK78" s="15"/>
      <c r="IL78" s="15">
        <f t="shared" si="1231"/>
        <v>0</v>
      </c>
      <c r="IM78" s="15"/>
      <c r="IN78" s="15">
        <f t="shared" si="1232"/>
        <v>0</v>
      </c>
      <c r="IO78" s="15"/>
      <c r="IP78" s="15">
        <f t="shared" si="828"/>
        <v>0</v>
      </c>
      <c r="IQ78" s="15">
        <f t="shared" si="921"/>
        <v>0</v>
      </c>
      <c r="IR78" s="15">
        <f t="shared" si="921"/>
        <v>0</v>
      </c>
      <c r="IS78" s="15"/>
      <c r="IT78" s="15">
        <f t="shared" si="1233"/>
        <v>0</v>
      </c>
      <c r="IU78" s="15"/>
      <c r="IV78" s="15">
        <f t="shared" si="1234"/>
        <v>0</v>
      </c>
      <c r="IW78" s="15"/>
      <c r="IX78" s="15">
        <f t="shared" si="829"/>
        <v>0</v>
      </c>
      <c r="IY78" s="15">
        <f t="shared" si="924"/>
        <v>0</v>
      </c>
      <c r="IZ78" s="15">
        <f t="shared" si="924"/>
        <v>0</v>
      </c>
      <c r="JA78" s="15">
        <v>8</v>
      </c>
      <c r="JB78" s="15">
        <v>0.14000000000000001</v>
      </c>
      <c r="JC78" s="15"/>
      <c r="JD78" s="15">
        <f t="shared" si="1236"/>
        <v>0</v>
      </c>
      <c r="JE78" s="15"/>
      <c r="JF78" s="15">
        <f t="shared" si="1237"/>
        <v>0</v>
      </c>
      <c r="JG78" s="15">
        <f t="shared" si="1238"/>
        <v>8</v>
      </c>
      <c r="JH78" s="15">
        <f t="shared" si="1239"/>
        <v>0.14000000000000001</v>
      </c>
      <c r="JI78" s="80">
        <f t="shared" si="1240"/>
        <v>64</v>
      </c>
      <c r="JJ78" s="80">
        <f t="shared" si="1241"/>
        <v>5.18</v>
      </c>
      <c r="JK78" s="80">
        <f t="shared" si="1242"/>
        <v>19.5</v>
      </c>
      <c r="JL78" s="80">
        <f t="shared" si="1243"/>
        <v>1.7549999999999999</v>
      </c>
      <c r="JM78" s="80">
        <f t="shared" si="1244"/>
        <v>16.5</v>
      </c>
      <c r="JN78" s="80">
        <f t="shared" si="1245"/>
        <v>1.4849999999999999</v>
      </c>
      <c r="JO78" s="80">
        <f t="shared" si="1246"/>
        <v>100</v>
      </c>
      <c r="JP78" s="80">
        <f t="shared" si="1247"/>
        <v>8.4200000000000017</v>
      </c>
      <c r="JQ78" s="84">
        <v>100</v>
      </c>
      <c r="JR78" s="84">
        <v>8.42</v>
      </c>
      <c r="JS78" s="108">
        <f t="shared" si="1248"/>
        <v>0</v>
      </c>
      <c r="JT78" s="108">
        <f t="shared" si="1249"/>
        <v>0</v>
      </c>
    </row>
    <row r="79" spans="1:280" s="35" customFormat="1" ht="22.5" customHeight="1" x14ac:dyDescent="0.25">
      <c r="A79" s="98"/>
      <c r="B79" s="97" t="s">
        <v>130</v>
      </c>
      <c r="C79" s="98"/>
      <c r="D79" s="158"/>
      <c r="E79" s="110">
        <f>SUM(E76:E78)</f>
        <v>25</v>
      </c>
      <c r="F79" s="110">
        <f t="shared" ref="F79:BQ79" si="1250">SUM(F76:F78)</f>
        <v>2.25</v>
      </c>
      <c r="G79" s="110">
        <f t="shared" si="1250"/>
        <v>10</v>
      </c>
      <c r="H79" s="110">
        <f t="shared" si="1250"/>
        <v>0.89999999999999991</v>
      </c>
      <c r="I79" s="110">
        <f t="shared" si="1250"/>
        <v>8</v>
      </c>
      <c r="J79" s="110">
        <f t="shared" si="1250"/>
        <v>0.72</v>
      </c>
      <c r="K79" s="110">
        <f t="shared" si="1250"/>
        <v>43</v>
      </c>
      <c r="L79" s="110">
        <f t="shared" si="1250"/>
        <v>3.87</v>
      </c>
      <c r="M79" s="110">
        <f t="shared" si="1250"/>
        <v>12</v>
      </c>
      <c r="N79" s="110">
        <f t="shared" si="1250"/>
        <v>1.08</v>
      </c>
      <c r="O79" s="110">
        <f t="shared" si="1250"/>
        <v>3</v>
      </c>
      <c r="P79" s="110">
        <f t="shared" si="1250"/>
        <v>0.27</v>
      </c>
      <c r="Q79" s="110">
        <f t="shared" si="1250"/>
        <v>2</v>
      </c>
      <c r="R79" s="110">
        <f t="shared" si="1250"/>
        <v>0.18</v>
      </c>
      <c r="S79" s="110">
        <f t="shared" si="1250"/>
        <v>17</v>
      </c>
      <c r="T79" s="110">
        <f t="shared" si="1250"/>
        <v>1.53</v>
      </c>
      <c r="U79" s="110">
        <f t="shared" si="1250"/>
        <v>0</v>
      </c>
      <c r="V79" s="110">
        <f t="shared" si="1250"/>
        <v>0</v>
      </c>
      <c r="W79" s="110">
        <f t="shared" si="1250"/>
        <v>0</v>
      </c>
      <c r="X79" s="110">
        <f t="shared" si="1250"/>
        <v>0</v>
      </c>
      <c r="Y79" s="110">
        <f t="shared" si="1250"/>
        <v>0</v>
      </c>
      <c r="Z79" s="110">
        <f t="shared" si="1250"/>
        <v>0</v>
      </c>
      <c r="AA79" s="110">
        <f t="shared" si="1250"/>
        <v>0</v>
      </c>
      <c r="AB79" s="110">
        <f t="shared" si="1250"/>
        <v>0</v>
      </c>
      <c r="AC79" s="110">
        <f t="shared" si="1250"/>
        <v>0</v>
      </c>
      <c r="AD79" s="110">
        <f t="shared" si="1250"/>
        <v>0</v>
      </c>
      <c r="AE79" s="110">
        <f t="shared" si="1250"/>
        <v>0</v>
      </c>
      <c r="AF79" s="110">
        <f t="shared" si="1250"/>
        <v>0</v>
      </c>
      <c r="AG79" s="110">
        <f t="shared" si="1250"/>
        <v>0</v>
      </c>
      <c r="AH79" s="110">
        <f t="shared" si="1250"/>
        <v>0</v>
      </c>
      <c r="AI79" s="110">
        <f t="shared" si="1250"/>
        <v>0</v>
      </c>
      <c r="AJ79" s="110">
        <f t="shared" si="1250"/>
        <v>0</v>
      </c>
      <c r="AK79" s="110">
        <f t="shared" si="1250"/>
        <v>0</v>
      </c>
      <c r="AL79" s="110">
        <f t="shared" si="1250"/>
        <v>0</v>
      </c>
      <c r="AM79" s="110">
        <f t="shared" si="1250"/>
        <v>0</v>
      </c>
      <c r="AN79" s="110">
        <f t="shared" si="1250"/>
        <v>0</v>
      </c>
      <c r="AO79" s="110">
        <f t="shared" si="1250"/>
        <v>0</v>
      </c>
      <c r="AP79" s="110">
        <f t="shared" si="1250"/>
        <v>0</v>
      </c>
      <c r="AQ79" s="110">
        <f t="shared" si="1250"/>
        <v>0</v>
      </c>
      <c r="AR79" s="110">
        <f t="shared" si="1250"/>
        <v>0</v>
      </c>
      <c r="AS79" s="110">
        <f t="shared" si="1250"/>
        <v>7</v>
      </c>
      <c r="AT79" s="110">
        <f t="shared" si="1250"/>
        <v>7.5760000000000005</v>
      </c>
      <c r="AU79" s="110">
        <f t="shared" si="1250"/>
        <v>3</v>
      </c>
      <c r="AV79" s="110">
        <f t="shared" si="1250"/>
        <v>0.27</v>
      </c>
      <c r="AW79" s="110">
        <f t="shared" si="1250"/>
        <v>2</v>
      </c>
      <c r="AX79" s="110">
        <f t="shared" si="1250"/>
        <v>0.18</v>
      </c>
      <c r="AY79" s="110">
        <f t="shared" si="1250"/>
        <v>12</v>
      </c>
      <c r="AZ79" s="110">
        <f t="shared" si="1250"/>
        <v>8.0259999999999998</v>
      </c>
      <c r="BA79" s="110">
        <f t="shared" si="1250"/>
        <v>0</v>
      </c>
      <c r="BB79" s="110">
        <f t="shared" si="1250"/>
        <v>0</v>
      </c>
      <c r="BC79" s="110">
        <f t="shared" si="1250"/>
        <v>0</v>
      </c>
      <c r="BD79" s="110">
        <f t="shared" si="1250"/>
        <v>0</v>
      </c>
      <c r="BE79" s="110">
        <f t="shared" si="1250"/>
        <v>0</v>
      </c>
      <c r="BF79" s="110">
        <f t="shared" si="1250"/>
        <v>0</v>
      </c>
      <c r="BG79" s="110">
        <f t="shared" si="1250"/>
        <v>0</v>
      </c>
      <c r="BH79" s="110">
        <f t="shared" si="1250"/>
        <v>0</v>
      </c>
      <c r="BI79" s="110">
        <f t="shared" si="1250"/>
        <v>1</v>
      </c>
      <c r="BJ79" s="110">
        <f t="shared" si="1250"/>
        <v>2.75</v>
      </c>
      <c r="BK79" s="110">
        <f t="shared" si="1250"/>
        <v>0</v>
      </c>
      <c r="BL79" s="110">
        <f t="shared" si="1250"/>
        <v>0</v>
      </c>
      <c r="BM79" s="110">
        <f t="shared" si="1250"/>
        <v>0</v>
      </c>
      <c r="BN79" s="110">
        <f t="shared" si="1250"/>
        <v>0</v>
      </c>
      <c r="BO79" s="110">
        <f t="shared" si="1250"/>
        <v>1</v>
      </c>
      <c r="BP79" s="110">
        <f t="shared" si="1250"/>
        <v>2.75</v>
      </c>
      <c r="BQ79" s="110">
        <f t="shared" si="1250"/>
        <v>1</v>
      </c>
      <c r="BR79" s="110">
        <f t="shared" ref="BR79:EC79" si="1251">SUM(BR76:BR78)</f>
        <v>3.5630000000000002</v>
      </c>
      <c r="BS79" s="110">
        <f t="shared" si="1251"/>
        <v>0</v>
      </c>
      <c r="BT79" s="110">
        <f t="shared" si="1251"/>
        <v>0</v>
      </c>
      <c r="BU79" s="110">
        <f t="shared" si="1251"/>
        <v>0</v>
      </c>
      <c r="BV79" s="110">
        <f t="shared" si="1251"/>
        <v>0</v>
      </c>
      <c r="BW79" s="110">
        <f t="shared" si="1251"/>
        <v>1</v>
      </c>
      <c r="BX79" s="110">
        <f t="shared" si="1251"/>
        <v>3.5630000000000002</v>
      </c>
      <c r="BY79" s="110">
        <f t="shared" si="1251"/>
        <v>0</v>
      </c>
      <c r="BZ79" s="110">
        <f t="shared" si="1251"/>
        <v>0</v>
      </c>
      <c r="CA79" s="110">
        <f t="shared" si="1251"/>
        <v>0</v>
      </c>
      <c r="CB79" s="110">
        <f t="shared" si="1251"/>
        <v>0</v>
      </c>
      <c r="CC79" s="110">
        <f t="shared" si="1251"/>
        <v>0</v>
      </c>
      <c r="CD79" s="110">
        <f t="shared" si="1251"/>
        <v>0</v>
      </c>
      <c r="CE79" s="110">
        <f t="shared" si="1251"/>
        <v>0</v>
      </c>
      <c r="CF79" s="110">
        <f t="shared" si="1251"/>
        <v>0</v>
      </c>
      <c r="CG79" s="110">
        <f t="shared" si="1251"/>
        <v>3.5</v>
      </c>
      <c r="CH79" s="110">
        <f t="shared" si="1251"/>
        <v>8.1844999999999999</v>
      </c>
      <c r="CI79" s="110">
        <f t="shared" si="1251"/>
        <v>1</v>
      </c>
      <c r="CJ79" s="110">
        <f t="shared" si="1251"/>
        <v>0.09</v>
      </c>
      <c r="CK79" s="110">
        <f t="shared" si="1251"/>
        <v>1</v>
      </c>
      <c r="CL79" s="110">
        <f t="shared" si="1251"/>
        <v>0.09</v>
      </c>
      <c r="CM79" s="110">
        <f t="shared" si="1251"/>
        <v>5.5</v>
      </c>
      <c r="CN79" s="110">
        <f t="shared" si="1251"/>
        <v>8.3644999999999996</v>
      </c>
      <c r="CO79" s="110">
        <f t="shared" si="1251"/>
        <v>0</v>
      </c>
      <c r="CP79" s="110">
        <f t="shared" si="1251"/>
        <v>0</v>
      </c>
      <c r="CQ79" s="110">
        <f t="shared" si="1251"/>
        <v>0</v>
      </c>
      <c r="CR79" s="110">
        <f t="shared" si="1251"/>
        <v>0</v>
      </c>
      <c r="CS79" s="110">
        <f t="shared" si="1251"/>
        <v>0</v>
      </c>
      <c r="CT79" s="110">
        <f t="shared" si="1251"/>
        <v>0</v>
      </c>
      <c r="CU79" s="110">
        <f t="shared" si="1251"/>
        <v>0</v>
      </c>
      <c r="CV79" s="110">
        <f t="shared" si="1251"/>
        <v>0</v>
      </c>
      <c r="CW79" s="110">
        <f t="shared" si="1251"/>
        <v>0</v>
      </c>
      <c r="CX79" s="110">
        <f t="shared" si="1251"/>
        <v>0</v>
      </c>
      <c r="CY79" s="110">
        <f t="shared" si="1251"/>
        <v>0</v>
      </c>
      <c r="CZ79" s="110">
        <f t="shared" si="1251"/>
        <v>0</v>
      </c>
      <c r="DA79" s="110">
        <f t="shared" si="1251"/>
        <v>0</v>
      </c>
      <c r="DB79" s="110">
        <f t="shared" si="1251"/>
        <v>0</v>
      </c>
      <c r="DC79" s="110">
        <f t="shared" si="1251"/>
        <v>0</v>
      </c>
      <c r="DD79" s="110">
        <f t="shared" si="1251"/>
        <v>0</v>
      </c>
      <c r="DE79" s="110">
        <f t="shared" si="1251"/>
        <v>0.5</v>
      </c>
      <c r="DF79" s="110">
        <f t="shared" si="1251"/>
        <v>4.4999999999999998E-2</v>
      </c>
      <c r="DG79" s="110">
        <f t="shared" si="1251"/>
        <v>0</v>
      </c>
      <c r="DH79" s="110">
        <f t="shared" si="1251"/>
        <v>0</v>
      </c>
      <c r="DI79" s="110">
        <f t="shared" si="1251"/>
        <v>0</v>
      </c>
      <c r="DJ79" s="110">
        <f t="shared" si="1251"/>
        <v>0</v>
      </c>
      <c r="DK79" s="110">
        <f t="shared" si="1251"/>
        <v>0.5</v>
      </c>
      <c r="DL79" s="110">
        <f t="shared" si="1251"/>
        <v>4.4999999999999998E-2</v>
      </c>
      <c r="DM79" s="110">
        <f t="shared" si="1251"/>
        <v>0</v>
      </c>
      <c r="DN79" s="110">
        <f t="shared" si="1251"/>
        <v>0</v>
      </c>
      <c r="DO79" s="110">
        <f t="shared" si="1251"/>
        <v>0</v>
      </c>
      <c r="DP79" s="110">
        <f t="shared" si="1251"/>
        <v>0</v>
      </c>
      <c r="DQ79" s="110">
        <f t="shared" si="1251"/>
        <v>0</v>
      </c>
      <c r="DR79" s="110">
        <f t="shared" si="1251"/>
        <v>0</v>
      </c>
      <c r="DS79" s="110">
        <f t="shared" si="1251"/>
        <v>0</v>
      </c>
      <c r="DT79" s="110">
        <f t="shared" si="1251"/>
        <v>0</v>
      </c>
      <c r="DU79" s="110">
        <f t="shared" si="1251"/>
        <v>5.5</v>
      </c>
      <c r="DV79" s="110">
        <f t="shared" si="1251"/>
        <v>3.1549999999999998</v>
      </c>
      <c r="DW79" s="110">
        <f t="shared" si="1251"/>
        <v>1.5</v>
      </c>
      <c r="DX79" s="110">
        <f t="shared" si="1251"/>
        <v>0.13500000000000001</v>
      </c>
      <c r="DY79" s="110">
        <f t="shared" si="1251"/>
        <v>4</v>
      </c>
      <c r="DZ79" s="110">
        <f t="shared" si="1251"/>
        <v>3.02</v>
      </c>
      <c r="EA79" s="110">
        <f t="shared" si="1251"/>
        <v>11</v>
      </c>
      <c r="EB79" s="110">
        <f t="shared" si="1251"/>
        <v>6.3100000000000005</v>
      </c>
      <c r="EC79" s="110">
        <f t="shared" si="1251"/>
        <v>0</v>
      </c>
      <c r="ED79" s="110">
        <f t="shared" ref="ED79:GO79" si="1252">SUM(ED76:ED78)</f>
        <v>0</v>
      </c>
      <c r="EE79" s="110">
        <f t="shared" si="1252"/>
        <v>0</v>
      </c>
      <c r="EF79" s="110">
        <f t="shared" si="1252"/>
        <v>0</v>
      </c>
      <c r="EG79" s="110">
        <f t="shared" si="1252"/>
        <v>0</v>
      </c>
      <c r="EH79" s="110">
        <f t="shared" si="1252"/>
        <v>0</v>
      </c>
      <c r="EI79" s="110">
        <f t="shared" si="1252"/>
        <v>0</v>
      </c>
      <c r="EJ79" s="110">
        <f t="shared" si="1252"/>
        <v>0</v>
      </c>
      <c r="EK79" s="110">
        <f t="shared" si="1252"/>
        <v>1</v>
      </c>
      <c r="EL79" s="110">
        <f t="shared" si="1252"/>
        <v>3.5630000000000002</v>
      </c>
      <c r="EM79" s="110">
        <f t="shared" si="1252"/>
        <v>0</v>
      </c>
      <c r="EN79" s="110">
        <f t="shared" si="1252"/>
        <v>0</v>
      </c>
      <c r="EO79" s="110">
        <f t="shared" si="1252"/>
        <v>0</v>
      </c>
      <c r="EP79" s="110">
        <f t="shared" si="1252"/>
        <v>0</v>
      </c>
      <c r="EQ79" s="110">
        <f t="shared" si="1252"/>
        <v>1</v>
      </c>
      <c r="ER79" s="110">
        <f t="shared" si="1252"/>
        <v>3.5630000000000002</v>
      </c>
      <c r="ES79" s="110">
        <f t="shared" si="1252"/>
        <v>0</v>
      </c>
      <c r="ET79" s="110">
        <f t="shared" si="1252"/>
        <v>0</v>
      </c>
      <c r="EU79" s="110">
        <f t="shared" si="1252"/>
        <v>0</v>
      </c>
      <c r="EV79" s="110">
        <f t="shared" si="1252"/>
        <v>0</v>
      </c>
      <c r="EW79" s="110">
        <f t="shared" si="1252"/>
        <v>0</v>
      </c>
      <c r="EX79" s="110">
        <f t="shared" si="1252"/>
        <v>0</v>
      </c>
      <c r="EY79" s="110">
        <f t="shared" si="1252"/>
        <v>0</v>
      </c>
      <c r="EZ79" s="110">
        <f t="shared" si="1252"/>
        <v>0</v>
      </c>
      <c r="FA79" s="110">
        <f t="shared" si="1252"/>
        <v>0</v>
      </c>
      <c r="FB79" s="110">
        <f t="shared" si="1252"/>
        <v>0</v>
      </c>
      <c r="FC79" s="110">
        <f t="shared" si="1252"/>
        <v>0</v>
      </c>
      <c r="FD79" s="110">
        <f t="shared" si="1252"/>
        <v>0</v>
      </c>
      <c r="FE79" s="110">
        <f t="shared" si="1252"/>
        <v>0</v>
      </c>
      <c r="FF79" s="110">
        <f t="shared" si="1252"/>
        <v>0</v>
      </c>
      <c r="FG79" s="110">
        <f t="shared" si="1252"/>
        <v>0</v>
      </c>
      <c r="FH79" s="110">
        <f t="shared" si="1252"/>
        <v>0</v>
      </c>
      <c r="FI79" s="110">
        <f t="shared" si="1252"/>
        <v>5.5</v>
      </c>
      <c r="FJ79" s="110">
        <f t="shared" si="1252"/>
        <v>14.387</v>
      </c>
      <c r="FK79" s="110">
        <f t="shared" si="1252"/>
        <v>0</v>
      </c>
      <c r="FL79" s="110">
        <f t="shared" si="1252"/>
        <v>0</v>
      </c>
      <c r="FM79" s="110">
        <f t="shared" si="1252"/>
        <v>0</v>
      </c>
      <c r="FN79" s="110">
        <f t="shared" si="1252"/>
        <v>0</v>
      </c>
      <c r="FO79" s="110">
        <f t="shared" si="1252"/>
        <v>5.5</v>
      </c>
      <c r="FP79" s="110">
        <f t="shared" si="1252"/>
        <v>14.387</v>
      </c>
      <c r="FQ79" s="110">
        <f t="shared" si="1252"/>
        <v>0</v>
      </c>
      <c r="FR79" s="110">
        <f t="shared" si="1252"/>
        <v>0</v>
      </c>
      <c r="FS79" s="110">
        <f t="shared" si="1252"/>
        <v>0</v>
      </c>
      <c r="FT79" s="110">
        <f t="shared" si="1252"/>
        <v>0</v>
      </c>
      <c r="FU79" s="110">
        <f t="shared" si="1252"/>
        <v>0</v>
      </c>
      <c r="FV79" s="110">
        <f t="shared" si="1252"/>
        <v>0</v>
      </c>
      <c r="FW79" s="110">
        <f t="shared" si="1252"/>
        <v>0</v>
      </c>
      <c r="FX79" s="110">
        <f t="shared" si="1252"/>
        <v>0</v>
      </c>
      <c r="FY79" s="110">
        <f t="shared" si="1252"/>
        <v>0</v>
      </c>
      <c r="FZ79" s="110">
        <f t="shared" si="1252"/>
        <v>0</v>
      </c>
      <c r="GA79" s="110">
        <f t="shared" si="1252"/>
        <v>0</v>
      </c>
      <c r="GB79" s="110">
        <f t="shared" si="1252"/>
        <v>0</v>
      </c>
      <c r="GC79" s="110">
        <f t="shared" si="1252"/>
        <v>0</v>
      </c>
      <c r="GD79" s="110">
        <f t="shared" si="1252"/>
        <v>0</v>
      </c>
      <c r="GE79" s="110">
        <f t="shared" si="1252"/>
        <v>0</v>
      </c>
      <c r="GF79" s="110">
        <f t="shared" si="1252"/>
        <v>0</v>
      </c>
      <c r="GG79" s="110">
        <f t="shared" si="1252"/>
        <v>0</v>
      </c>
      <c r="GH79" s="110">
        <f t="shared" si="1252"/>
        <v>0</v>
      </c>
      <c r="GI79" s="110">
        <f t="shared" si="1252"/>
        <v>0</v>
      </c>
      <c r="GJ79" s="110">
        <f t="shared" si="1252"/>
        <v>0</v>
      </c>
      <c r="GK79" s="110">
        <f t="shared" si="1252"/>
        <v>0</v>
      </c>
      <c r="GL79" s="110">
        <f t="shared" si="1252"/>
        <v>0</v>
      </c>
      <c r="GM79" s="110">
        <f t="shared" si="1252"/>
        <v>0</v>
      </c>
      <c r="GN79" s="110">
        <f t="shared" si="1252"/>
        <v>0</v>
      </c>
      <c r="GO79" s="110">
        <f t="shared" si="1252"/>
        <v>0</v>
      </c>
      <c r="GP79" s="110">
        <f t="shared" ref="GP79:JA79" si="1253">SUM(GP76:GP78)</f>
        <v>0</v>
      </c>
      <c r="GQ79" s="110">
        <f t="shared" si="1253"/>
        <v>0</v>
      </c>
      <c r="GR79" s="110">
        <f t="shared" si="1253"/>
        <v>0</v>
      </c>
      <c r="GS79" s="110">
        <f t="shared" si="1253"/>
        <v>0</v>
      </c>
      <c r="GT79" s="110">
        <f t="shared" si="1253"/>
        <v>0</v>
      </c>
      <c r="GU79" s="110">
        <f t="shared" si="1253"/>
        <v>0</v>
      </c>
      <c r="GV79" s="110">
        <f t="shared" si="1253"/>
        <v>0</v>
      </c>
      <c r="GW79" s="110">
        <f t="shared" si="1253"/>
        <v>1.5</v>
      </c>
      <c r="GX79" s="110">
        <f t="shared" si="1253"/>
        <v>4.5315000000000003</v>
      </c>
      <c r="GY79" s="110">
        <f t="shared" si="1253"/>
        <v>0</v>
      </c>
      <c r="GZ79" s="110">
        <f t="shared" si="1253"/>
        <v>0</v>
      </c>
      <c r="HA79" s="110">
        <f t="shared" si="1253"/>
        <v>0</v>
      </c>
      <c r="HB79" s="110">
        <f t="shared" si="1253"/>
        <v>0</v>
      </c>
      <c r="HC79" s="110">
        <f t="shared" si="1253"/>
        <v>1.5</v>
      </c>
      <c r="HD79" s="110">
        <f t="shared" si="1253"/>
        <v>4.5315000000000003</v>
      </c>
      <c r="HE79" s="110">
        <f t="shared" si="1253"/>
        <v>0</v>
      </c>
      <c r="HF79" s="110">
        <f t="shared" si="1253"/>
        <v>0</v>
      </c>
      <c r="HG79" s="110">
        <f t="shared" si="1253"/>
        <v>0</v>
      </c>
      <c r="HH79" s="110">
        <f t="shared" si="1253"/>
        <v>0</v>
      </c>
      <c r="HI79" s="110">
        <f t="shared" si="1253"/>
        <v>0</v>
      </c>
      <c r="HJ79" s="110">
        <f t="shared" si="1253"/>
        <v>0</v>
      </c>
      <c r="HK79" s="110">
        <f t="shared" si="1253"/>
        <v>0</v>
      </c>
      <c r="HL79" s="110">
        <f t="shared" si="1253"/>
        <v>0</v>
      </c>
      <c r="HM79" s="110">
        <f t="shared" si="1253"/>
        <v>6.5</v>
      </c>
      <c r="HN79" s="110">
        <f t="shared" si="1253"/>
        <v>0.58499999999999996</v>
      </c>
      <c r="HO79" s="110">
        <f t="shared" si="1253"/>
        <v>1</v>
      </c>
      <c r="HP79" s="110">
        <f t="shared" si="1253"/>
        <v>0.09</v>
      </c>
      <c r="HQ79" s="110">
        <f t="shared" si="1253"/>
        <v>0.5</v>
      </c>
      <c r="HR79" s="110">
        <f t="shared" si="1253"/>
        <v>4.4999999999999998E-2</v>
      </c>
      <c r="HS79" s="110">
        <f t="shared" si="1253"/>
        <v>8</v>
      </c>
      <c r="HT79" s="110">
        <f t="shared" si="1253"/>
        <v>0.72</v>
      </c>
      <c r="HU79" s="110">
        <f t="shared" si="1253"/>
        <v>0</v>
      </c>
      <c r="HV79" s="110">
        <f t="shared" si="1253"/>
        <v>0</v>
      </c>
      <c r="HW79" s="110">
        <f t="shared" si="1253"/>
        <v>0</v>
      </c>
      <c r="HX79" s="110">
        <f t="shared" si="1253"/>
        <v>0</v>
      </c>
      <c r="HY79" s="110">
        <f t="shared" si="1253"/>
        <v>0</v>
      </c>
      <c r="HZ79" s="110">
        <f t="shared" si="1253"/>
        <v>0</v>
      </c>
      <c r="IA79" s="110">
        <f t="shared" si="1253"/>
        <v>0</v>
      </c>
      <c r="IB79" s="110">
        <f t="shared" si="1253"/>
        <v>0</v>
      </c>
      <c r="IC79" s="110">
        <f t="shared" si="1253"/>
        <v>0</v>
      </c>
      <c r="ID79" s="110">
        <f t="shared" si="1253"/>
        <v>0</v>
      </c>
      <c r="IE79" s="110">
        <f t="shared" si="1253"/>
        <v>0</v>
      </c>
      <c r="IF79" s="110">
        <f t="shared" si="1253"/>
        <v>0</v>
      </c>
      <c r="IG79" s="110">
        <f t="shared" si="1253"/>
        <v>0</v>
      </c>
      <c r="IH79" s="110">
        <f t="shared" si="1253"/>
        <v>0</v>
      </c>
      <c r="II79" s="110">
        <f t="shared" si="1253"/>
        <v>0</v>
      </c>
      <c r="IJ79" s="110">
        <f t="shared" si="1253"/>
        <v>0</v>
      </c>
      <c r="IK79" s="110">
        <f t="shared" si="1253"/>
        <v>0</v>
      </c>
      <c r="IL79" s="110">
        <f t="shared" si="1253"/>
        <v>0</v>
      </c>
      <c r="IM79" s="110">
        <f t="shared" si="1253"/>
        <v>0</v>
      </c>
      <c r="IN79" s="110">
        <f t="shared" si="1253"/>
        <v>0</v>
      </c>
      <c r="IO79" s="110">
        <f t="shared" si="1253"/>
        <v>0</v>
      </c>
      <c r="IP79" s="110">
        <f t="shared" si="1253"/>
        <v>0</v>
      </c>
      <c r="IQ79" s="110">
        <f t="shared" si="1253"/>
        <v>0</v>
      </c>
      <c r="IR79" s="110">
        <f t="shared" si="1253"/>
        <v>0</v>
      </c>
      <c r="IS79" s="110">
        <f t="shared" si="1253"/>
        <v>0</v>
      </c>
      <c r="IT79" s="110">
        <f t="shared" si="1253"/>
        <v>0</v>
      </c>
      <c r="IU79" s="110">
        <f t="shared" si="1253"/>
        <v>0</v>
      </c>
      <c r="IV79" s="110">
        <f t="shared" si="1253"/>
        <v>0</v>
      </c>
      <c r="IW79" s="110">
        <f t="shared" si="1253"/>
        <v>0</v>
      </c>
      <c r="IX79" s="110">
        <f t="shared" si="1253"/>
        <v>0</v>
      </c>
      <c r="IY79" s="110">
        <f t="shared" si="1253"/>
        <v>0</v>
      </c>
      <c r="IZ79" s="110">
        <f t="shared" si="1253"/>
        <v>0</v>
      </c>
      <c r="JA79" s="110">
        <f t="shared" si="1253"/>
        <v>8</v>
      </c>
      <c r="JB79" s="110">
        <f t="shared" ref="JB79:JP79" si="1254">SUM(JB76:JB78)</f>
        <v>0.14000000000000001</v>
      </c>
      <c r="JC79" s="110">
        <f t="shared" si="1254"/>
        <v>0</v>
      </c>
      <c r="JD79" s="110">
        <f t="shared" si="1254"/>
        <v>0</v>
      </c>
      <c r="JE79" s="110">
        <f t="shared" si="1254"/>
        <v>0</v>
      </c>
      <c r="JF79" s="110">
        <f t="shared" si="1254"/>
        <v>0</v>
      </c>
      <c r="JG79" s="110">
        <f t="shared" si="1254"/>
        <v>8</v>
      </c>
      <c r="JH79" s="110">
        <f t="shared" si="1254"/>
        <v>0.14000000000000001</v>
      </c>
      <c r="JI79" s="110">
        <f t="shared" si="1254"/>
        <v>78</v>
      </c>
      <c r="JJ79" s="110">
        <f t="shared" si="1254"/>
        <v>51.809999999999995</v>
      </c>
      <c r="JK79" s="110">
        <f t="shared" si="1254"/>
        <v>19.5</v>
      </c>
      <c r="JL79" s="110">
        <f t="shared" si="1254"/>
        <v>1.7549999999999999</v>
      </c>
      <c r="JM79" s="110">
        <f t="shared" si="1254"/>
        <v>17.5</v>
      </c>
      <c r="JN79" s="110">
        <f t="shared" si="1254"/>
        <v>4.2349999999999994</v>
      </c>
      <c r="JO79" s="110">
        <f t="shared" si="1254"/>
        <v>115</v>
      </c>
      <c r="JP79" s="110">
        <f t="shared" si="1254"/>
        <v>57.8</v>
      </c>
      <c r="JQ79" s="149">
        <f t="shared" ref="JQ79" si="1255">SUM(JQ76:JQ78)</f>
        <v>115</v>
      </c>
      <c r="JR79" s="110">
        <f t="shared" ref="JR79" si="1256">SUM(JR76:JR78)</f>
        <v>57.800000000000004</v>
      </c>
      <c r="JS79" s="108">
        <f t="shared" si="1248"/>
        <v>0</v>
      </c>
      <c r="JT79" s="108">
        <f t="shared" si="1249"/>
        <v>0</v>
      </c>
    </row>
    <row r="80" spans="1:280" s="9" customFormat="1" ht="36" customHeight="1" x14ac:dyDescent="0.25">
      <c r="A80" s="118">
        <v>10</v>
      </c>
      <c r="B80" s="100" t="s">
        <v>69</v>
      </c>
      <c r="C80" s="53"/>
      <c r="D80" s="101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102"/>
      <c r="FL80" s="102"/>
      <c r="FM80" s="102"/>
      <c r="FN80" s="102"/>
      <c r="FO80" s="102"/>
      <c r="FP80" s="102"/>
      <c r="FQ80" s="102"/>
      <c r="FR80" s="102"/>
      <c r="FS80" s="102"/>
      <c r="FT80" s="102"/>
      <c r="FU80" s="102"/>
      <c r="FV80" s="102"/>
      <c r="FW80" s="102"/>
      <c r="FX80" s="102"/>
      <c r="FY80" s="102"/>
      <c r="FZ80" s="102"/>
      <c r="GA80" s="102"/>
      <c r="GB80" s="102"/>
      <c r="GC80" s="102"/>
      <c r="GD80" s="102"/>
      <c r="GE80" s="102"/>
      <c r="GF80" s="102"/>
      <c r="GG80" s="102"/>
      <c r="GH80" s="102"/>
      <c r="GI80" s="102"/>
      <c r="GJ80" s="102"/>
      <c r="GK80" s="102"/>
      <c r="GL80" s="102"/>
      <c r="GM80" s="102"/>
      <c r="GN80" s="102"/>
      <c r="GO80" s="102"/>
      <c r="GP80" s="102"/>
      <c r="GQ80" s="102"/>
      <c r="GR80" s="102"/>
      <c r="GS80" s="102"/>
      <c r="GT80" s="102"/>
      <c r="GU80" s="102"/>
      <c r="GV80" s="102"/>
      <c r="GW80" s="102"/>
      <c r="GX80" s="102"/>
      <c r="GY80" s="102"/>
      <c r="GZ80" s="102"/>
      <c r="HA80" s="102"/>
      <c r="HB80" s="102"/>
      <c r="HC80" s="102"/>
      <c r="HD80" s="102"/>
      <c r="HE80" s="102"/>
      <c r="HF80" s="102"/>
      <c r="HG80" s="102"/>
      <c r="HH80" s="102"/>
      <c r="HI80" s="102"/>
      <c r="HJ80" s="102"/>
      <c r="HK80" s="102"/>
      <c r="HL80" s="102"/>
      <c r="HM80" s="102"/>
      <c r="HN80" s="102"/>
      <c r="HO80" s="102"/>
      <c r="HP80" s="102"/>
      <c r="HQ80" s="102"/>
      <c r="HR80" s="102"/>
      <c r="HS80" s="102"/>
      <c r="HT80" s="102"/>
      <c r="HU80" s="102"/>
      <c r="HV80" s="102"/>
      <c r="HW80" s="102"/>
      <c r="HX80" s="102"/>
      <c r="HY80" s="102"/>
      <c r="HZ80" s="102"/>
      <c r="IA80" s="102"/>
      <c r="IB80" s="102"/>
      <c r="IC80" s="102"/>
      <c r="ID80" s="102"/>
      <c r="IE80" s="102"/>
      <c r="IF80" s="102"/>
      <c r="IG80" s="102"/>
      <c r="IH80" s="102"/>
      <c r="II80" s="102"/>
      <c r="IJ80" s="102"/>
      <c r="IK80" s="102"/>
      <c r="IL80" s="102"/>
      <c r="IM80" s="102"/>
      <c r="IN80" s="102"/>
      <c r="IO80" s="102"/>
      <c r="IP80" s="102"/>
      <c r="IQ80" s="102"/>
      <c r="IR80" s="102"/>
      <c r="IS80" s="102"/>
      <c r="IT80" s="102"/>
      <c r="IU80" s="102"/>
      <c r="IV80" s="102"/>
      <c r="IW80" s="102"/>
      <c r="IX80" s="102"/>
      <c r="IY80" s="102"/>
      <c r="IZ80" s="102"/>
      <c r="JA80" s="102"/>
      <c r="JB80" s="102"/>
      <c r="JC80" s="102"/>
      <c r="JD80" s="102"/>
      <c r="JE80" s="102"/>
      <c r="JF80" s="102"/>
      <c r="JG80" s="102"/>
      <c r="JH80" s="102"/>
      <c r="JI80" s="102"/>
      <c r="JJ80" s="102"/>
      <c r="JK80" s="102"/>
      <c r="JL80" s="102"/>
      <c r="JM80" s="102"/>
      <c r="JN80" s="102"/>
      <c r="JO80" s="102"/>
      <c r="JP80" s="102"/>
      <c r="JQ80" s="86"/>
      <c r="JR80" s="86"/>
      <c r="JS80" s="108"/>
      <c r="JT80" s="108"/>
    </row>
    <row r="81" spans="1:280" ht="27.75" customHeight="1" x14ac:dyDescent="0.25">
      <c r="A81" s="50">
        <v>1</v>
      </c>
      <c r="B81" s="19" t="s">
        <v>70</v>
      </c>
      <c r="C81" s="36" t="s">
        <v>12</v>
      </c>
      <c r="D81" s="18">
        <v>17.5</v>
      </c>
      <c r="E81" s="51"/>
      <c r="F81" s="51">
        <f t="shared" si="1171"/>
        <v>0</v>
      </c>
      <c r="G81" s="51"/>
      <c r="H81" s="51">
        <f t="shared" si="1171"/>
        <v>0</v>
      </c>
      <c r="I81" s="51"/>
      <c r="J81" s="51">
        <f t="shared" ref="J81:J90" si="1257">I81*$D81</f>
        <v>0</v>
      </c>
      <c r="K81" s="51">
        <f t="shared" si="832"/>
        <v>0</v>
      </c>
      <c r="L81" s="51">
        <f t="shared" si="832"/>
        <v>0</v>
      </c>
      <c r="M81" s="51"/>
      <c r="N81" s="51">
        <f t="shared" ref="N81:N90" si="1258">M81*$D81</f>
        <v>0</v>
      </c>
      <c r="O81" s="51"/>
      <c r="P81" s="51">
        <f t="shared" ref="P81:P90" si="1259">O81*$D81</f>
        <v>0</v>
      </c>
      <c r="Q81" s="51"/>
      <c r="R81" s="51">
        <f t="shared" si="799"/>
        <v>0</v>
      </c>
      <c r="S81" s="51">
        <f t="shared" si="835"/>
        <v>0</v>
      </c>
      <c r="T81" s="51">
        <f t="shared" si="835"/>
        <v>0</v>
      </c>
      <c r="U81" s="51"/>
      <c r="V81" s="51">
        <f t="shared" ref="V81:V90" si="1260">U81*$D81</f>
        <v>0</v>
      </c>
      <c r="W81" s="51"/>
      <c r="X81" s="51">
        <f t="shared" ref="X81:X90" si="1261">W81*$D81</f>
        <v>0</v>
      </c>
      <c r="Y81" s="51"/>
      <c r="Z81" s="51">
        <f t="shared" si="800"/>
        <v>0</v>
      </c>
      <c r="AA81" s="51">
        <f t="shared" si="838"/>
        <v>0</v>
      </c>
      <c r="AB81" s="51">
        <f t="shared" si="838"/>
        <v>0</v>
      </c>
      <c r="AC81" s="51"/>
      <c r="AD81" s="51">
        <f t="shared" ref="AD81:AD90" si="1262">AC81*$D81</f>
        <v>0</v>
      </c>
      <c r="AE81" s="51"/>
      <c r="AF81" s="51">
        <f t="shared" ref="AF81:AF90" si="1263">AE81*$D81</f>
        <v>0</v>
      </c>
      <c r="AG81" s="51"/>
      <c r="AH81" s="51">
        <f t="shared" si="801"/>
        <v>0</v>
      </c>
      <c r="AI81" s="51">
        <f t="shared" si="841"/>
        <v>0</v>
      </c>
      <c r="AJ81" s="51">
        <f t="shared" si="841"/>
        <v>0</v>
      </c>
      <c r="AK81" s="51"/>
      <c r="AL81" s="15">
        <f t="shared" ref="AL81:AL90" si="1264">AK81*$D81</f>
        <v>0</v>
      </c>
      <c r="AM81" s="51"/>
      <c r="AN81" s="15">
        <f t="shared" ref="AN81:AN90" si="1265">AM81*$D81</f>
        <v>0</v>
      </c>
      <c r="AO81" s="51"/>
      <c r="AP81" s="15">
        <f t="shared" si="802"/>
        <v>0</v>
      </c>
      <c r="AQ81" s="51">
        <f t="shared" si="844"/>
        <v>0</v>
      </c>
      <c r="AR81" s="15">
        <f t="shared" si="844"/>
        <v>0</v>
      </c>
      <c r="AS81" s="51"/>
      <c r="AT81" s="51">
        <f t="shared" ref="AT81:AT90" si="1266">AS81*$D81</f>
        <v>0</v>
      </c>
      <c r="AU81" s="51"/>
      <c r="AV81" s="51">
        <f t="shared" ref="AV81:AV90" si="1267">AU81*$D81</f>
        <v>0</v>
      </c>
      <c r="AW81" s="51"/>
      <c r="AX81" s="51">
        <f t="shared" si="803"/>
        <v>0</v>
      </c>
      <c r="AY81" s="51">
        <f t="shared" si="847"/>
        <v>0</v>
      </c>
      <c r="AZ81" s="51">
        <f t="shared" si="847"/>
        <v>0</v>
      </c>
      <c r="BA81" s="51"/>
      <c r="BB81" s="51">
        <f t="shared" ref="BB81:BB90" si="1268">BA81*$D81</f>
        <v>0</v>
      </c>
      <c r="BC81" s="51"/>
      <c r="BD81" s="51">
        <f t="shared" ref="BD81:BD90" si="1269">BC81*$D81</f>
        <v>0</v>
      </c>
      <c r="BE81" s="51"/>
      <c r="BF81" s="51">
        <f t="shared" si="804"/>
        <v>0</v>
      </c>
      <c r="BG81" s="51">
        <f t="shared" si="850"/>
        <v>0</v>
      </c>
      <c r="BH81" s="51">
        <f t="shared" si="850"/>
        <v>0</v>
      </c>
      <c r="BI81" s="51"/>
      <c r="BJ81" s="170">
        <f t="shared" ref="BJ81:BJ90" si="1270">BI81*$D81</f>
        <v>0</v>
      </c>
      <c r="BK81" s="51"/>
      <c r="BL81" s="170">
        <f t="shared" ref="BL81:BL90" si="1271">BK81*$D81</f>
        <v>0</v>
      </c>
      <c r="BM81" s="51"/>
      <c r="BN81" s="170">
        <f t="shared" si="805"/>
        <v>0</v>
      </c>
      <c r="BO81" s="51">
        <f t="shared" si="853"/>
        <v>0</v>
      </c>
      <c r="BP81" s="170">
        <f t="shared" si="853"/>
        <v>0</v>
      </c>
      <c r="BQ81" s="51"/>
      <c r="BR81" s="51">
        <f t="shared" ref="BR81:BR90" si="1272">BQ81*$D81</f>
        <v>0</v>
      </c>
      <c r="BS81" s="51"/>
      <c r="BT81" s="51">
        <f t="shared" ref="BT81:BT90" si="1273">BS81*$D81</f>
        <v>0</v>
      </c>
      <c r="BU81" s="51"/>
      <c r="BV81" s="51">
        <f t="shared" si="806"/>
        <v>0</v>
      </c>
      <c r="BW81" s="51">
        <f t="shared" si="856"/>
        <v>0</v>
      </c>
      <c r="BX81" s="51">
        <f t="shared" si="856"/>
        <v>0</v>
      </c>
      <c r="BY81" s="51"/>
      <c r="BZ81" s="51">
        <f t="shared" ref="BZ81:BZ90" si="1274">BY81*$D81</f>
        <v>0</v>
      </c>
      <c r="CA81" s="51"/>
      <c r="CB81" s="51">
        <f t="shared" ref="CB81:CB90" si="1275">CA81*$D81</f>
        <v>0</v>
      </c>
      <c r="CC81" s="51"/>
      <c r="CD81" s="51">
        <f t="shared" si="807"/>
        <v>0</v>
      </c>
      <c r="CE81" s="51">
        <f t="shared" si="859"/>
        <v>0</v>
      </c>
      <c r="CF81" s="51">
        <f t="shared" si="859"/>
        <v>0</v>
      </c>
      <c r="CG81" s="51"/>
      <c r="CH81" s="15">
        <f t="shared" ref="CH81:CH90" si="1276">CG81*$D81</f>
        <v>0</v>
      </c>
      <c r="CI81" s="51"/>
      <c r="CJ81" s="15">
        <f t="shared" ref="CJ81:CJ90" si="1277">CI81*$D81</f>
        <v>0</v>
      </c>
      <c r="CK81" s="51"/>
      <c r="CL81" s="15">
        <f t="shared" si="808"/>
        <v>0</v>
      </c>
      <c r="CM81" s="51">
        <f t="shared" si="862"/>
        <v>0</v>
      </c>
      <c r="CN81" s="15">
        <f t="shared" si="862"/>
        <v>0</v>
      </c>
      <c r="CO81" s="51"/>
      <c r="CP81" s="51">
        <f t="shared" ref="CP81:CP90" si="1278">CO81*$D81</f>
        <v>0</v>
      </c>
      <c r="CQ81" s="51"/>
      <c r="CR81" s="51">
        <f t="shared" ref="CR81:CR90" si="1279">CQ81*$D81</f>
        <v>0</v>
      </c>
      <c r="CS81" s="51"/>
      <c r="CT81" s="51">
        <f t="shared" si="809"/>
        <v>0</v>
      </c>
      <c r="CU81" s="51">
        <f t="shared" si="865"/>
        <v>0</v>
      </c>
      <c r="CV81" s="51">
        <f t="shared" si="865"/>
        <v>0</v>
      </c>
      <c r="CW81" s="51"/>
      <c r="CX81" s="15">
        <f t="shared" ref="CX81:CX90" si="1280">CW81*$D81</f>
        <v>0</v>
      </c>
      <c r="CY81" s="51"/>
      <c r="CZ81" s="15">
        <f t="shared" ref="CZ81:CZ90" si="1281">CY81*$D81</f>
        <v>0</v>
      </c>
      <c r="DA81" s="51"/>
      <c r="DB81" s="15">
        <f t="shared" si="810"/>
        <v>0</v>
      </c>
      <c r="DC81" s="51">
        <f t="shared" si="868"/>
        <v>0</v>
      </c>
      <c r="DD81" s="15">
        <f t="shared" si="868"/>
        <v>0</v>
      </c>
      <c r="DE81" s="51"/>
      <c r="DF81" s="51">
        <f t="shared" ref="DF81:DF90" si="1282">DE81*$D81</f>
        <v>0</v>
      </c>
      <c r="DG81" s="51"/>
      <c r="DH81" s="51">
        <f t="shared" ref="DH81:DH90" si="1283">DG81*$D81</f>
        <v>0</v>
      </c>
      <c r="DI81" s="51"/>
      <c r="DJ81" s="51">
        <f t="shared" si="811"/>
        <v>0</v>
      </c>
      <c r="DK81" s="51">
        <f t="shared" si="871"/>
        <v>0</v>
      </c>
      <c r="DL81" s="51">
        <f t="shared" si="871"/>
        <v>0</v>
      </c>
      <c r="DM81" s="51"/>
      <c r="DN81" s="51">
        <f t="shared" ref="DN81:DN90" si="1284">DM81*$D81</f>
        <v>0</v>
      </c>
      <c r="DO81" s="51"/>
      <c r="DP81" s="51">
        <f t="shared" ref="DP81:DP90" si="1285">DO81*$D81</f>
        <v>0</v>
      </c>
      <c r="DQ81" s="51"/>
      <c r="DR81" s="51">
        <f t="shared" si="812"/>
        <v>0</v>
      </c>
      <c r="DS81" s="51">
        <f t="shared" si="874"/>
        <v>0</v>
      </c>
      <c r="DT81" s="51">
        <f t="shared" si="874"/>
        <v>0</v>
      </c>
      <c r="DU81" s="51"/>
      <c r="DV81" s="51">
        <f t="shared" ref="DV81:DV90" si="1286">DU81*$D81</f>
        <v>0</v>
      </c>
      <c r="DW81" s="51"/>
      <c r="DX81" s="51">
        <f t="shared" ref="DX81:DX90" si="1287">DW81*$D81</f>
        <v>0</v>
      </c>
      <c r="DY81" s="51"/>
      <c r="DZ81" s="51">
        <f t="shared" si="813"/>
        <v>0</v>
      </c>
      <c r="EA81" s="51">
        <f t="shared" si="877"/>
        <v>0</v>
      </c>
      <c r="EB81" s="51">
        <f t="shared" si="877"/>
        <v>0</v>
      </c>
      <c r="EC81" s="51"/>
      <c r="ED81" s="51">
        <f t="shared" ref="ED81:ED90" si="1288">EC81*$D81</f>
        <v>0</v>
      </c>
      <c r="EE81" s="51"/>
      <c r="EF81" s="51">
        <f t="shared" ref="EF81:EF90" si="1289">EE81*$D81</f>
        <v>0</v>
      </c>
      <c r="EG81" s="51"/>
      <c r="EH81" s="51">
        <f t="shared" si="814"/>
        <v>0</v>
      </c>
      <c r="EI81" s="51">
        <f t="shared" si="880"/>
        <v>0</v>
      </c>
      <c r="EJ81" s="51">
        <f t="shared" si="880"/>
        <v>0</v>
      </c>
      <c r="EK81" s="51"/>
      <c r="EL81" s="51">
        <f t="shared" ref="EL81:EL90" si="1290">EK81*$D81</f>
        <v>0</v>
      </c>
      <c r="EM81" s="51"/>
      <c r="EN81" s="51">
        <f t="shared" ref="EN81:EN90" si="1291">EM81*$D81</f>
        <v>0</v>
      </c>
      <c r="EO81" s="51"/>
      <c r="EP81" s="51">
        <f t="shared" si="815"/>
        <v>0</v>
      </c>
      <c r="EQ81" s="51">
        <f t="shared" si="883"/>
        <v>0</v>
      </c>
      <c r="ER81" s="51">
        <f t="shared" si="883"/>
        <v>0</v>
      </c>
      <c r="ES81" s="51"/>
      <c r="ET81" s="51">
        <f t="shared" ref="ET81:ET90" si="1292">ES81*$D81</f>
        <v>0</v>
      </c>
      <c r="EU81" s="51"/>
      <c r="EV81" s="51">
        <f t="shared" ref="EV81:EV90" si="1293">EU81*$D81</f>
        <v>0</v>
      </c>
      <c r="EW81" s="51"/>
      <c r="EX81" s="51">
        <f t="shared" si="816"/>
        <v>0</v>
      </c>
      <c r="EY81" s="51">
        <f t="shared" si="886"/>
        <v>0</v>
      </c>
      <c r="EZ81" s="51">
        <f t="shared" si="886"/>
        <v>0</v>
      </c>
      <c r="FA81" s="51"/>
      <c r="FB81" s="51">
        <f t="shared" ref="FB81:FB90" si="1294">FA81*$D81</f>
        <v>0</v>
      </c>
      <c r="FC81" s="51"/>
      <c r="FD81" s="51">
        <f t="shared" ref="FD81:FD90" si="1295">FC81*$D81</f>
        <v>0</v>
      </c>
      <c r="FE81" s="51"/>
      <c r="FF81" s="51">
        <f t="shared" si="817"/>
        <v>0</v>
      </c>
      <c r="FG81" s="51">
        <f t="shared" si="889"/>
        <v>0</v>
      </c>
      <c r="FH81" s="51">
        <f t="shared" si="889"/>
        <v>0</v>
      </c>
      <c r="FI81" s="51"/>
      <c r="FJ81" s="51">
        <f t="shared" ref="FJ81:FJ90" si="1296">FI81*$D81</f>
        <v>0</v>
      </c>
      <c r="FK81" s="51"/>
      <c r="FL81" s="51">
        <f t="shared" ref="FL81:FL90" si="1297">FK81*$D81</f>
        <v>0</v>
      </c>
      <c r="FM81" s="51"/>
      <c r="FN81" s="51">
        <f t="shared" si="818"/>
        <v>0</v>
      </c>
      <c r="FO81" s="51">
        <f t="shared" si="892"/>
        <v>0</v>
      </c>
      <c r="FP81" s="51">
        <f t="shared" si="892"/>
        <v>0</v>
      </c>
      <c r="FQ81" s="51"/>
      <c r="FR81" s="51">
        <f t="shared" ref="FR81:FR90" si="1298">FQ81*$D81</f>
        <v>0</v>
      </c>
      <c r="FS81" s="51"/>
      <c r="FT81" s="51">
        <f t="shared" ref="FT81:FT90" si="1299">FS81*$D81</f>
        <v>0</v>
      </c>
      <c r="FU81" s="51"/>
      <c r="FV81" s="51">
        <f t="shared" si="819"/>
        <v>0</v>
      </c>
      <c r="FW81" s="51">
        <f t="shared" si="895"/>
        <v>0</v>
      </c>
      <c r="FX81" s="51">
        <f t="shared" si="895"/>
        <v>0</v>
      </c>
      <c r="FY81" s="51"/>
      <c r="FZ81" s="51">
        <f t="shared" ref="FZ81:FZ90" si="1300">FY81*$D81</f>
        <v>0</v>
      </c>
      <c r="GA81" s="51"/>
      <c r="GB81" s="51">
        <f t="shared" ref="GB81:GB90" si="1301">GA81*$D81</f>
        <v>0</v>
      </c>
      <c r="GC81" s="51"/>
      <c r="GD81" s="51">
        <f t="shared" si="820"/>
        <v>0</v>
      </c>
      <c r="GE81" s="51">
        <f t="shared" si="898"/>
        <v>0</v>
      </c>
      <c r="GF81" s="51">
        <f t="shared" si="898"/>
        <v>0</v>
      </c>
      <c r="GG81" s="51">
        <v>0</v>
      </c>
      <c r="GH81" s="170">
        <f t="shared" ref="GH81:GH90" si="1302">GG81*$D81</f>
        <v>0</v>
      </c>
      <c r="GI81" s="51"/>
      <c r="GJ81" s="51">
        <f t="shared" ref="GJ81:GJ90" si="1303">GI81*$D81</f>
        <v>0</v>
      </c>
      <c r="GK81" s="51"/>
      <c r="GL81" s="51">
        <f t="shared" si="821"/>
        <v>0</v>
      </c>
      <c r="GM81" s="51">
        <f t="shared" si="900"/>
        <v>0</v>
      </c>
      <c r="GN81" s="170">
        <f t="shared" si="900"/>
        <v>0</v>
      </c>
      <c r="GO81" s="51"/>
      <c r="GP81" s="51">
        <f t="shared" ref="GP81:GP90" si="1304">GO81*$D81</f>
        <v>0</v>
      </c>
      <c r="GQ81" s="51"/>
      <c r="GR81" s="51">
        <f t="shared" ref="GR81:GR90" si="1305">GQ81*$D81</f>
        <v>0</v>
      </c>
      <c r="GS81" s="51"/>
      <c r="GT81" s="51">
        <f t="shared" si="822"/>
        <v>0</v>
      </c>
      <c r="GU81" s="51">
        <f t="shared" si="903"/>
        <v>0</v>
      </c>
      <c r="GV81" s="51">
        <f t="shared" si="903"/>
        <v>0</v>
      </c>
      <c r="GW81" s="51"/>
      <c r="GX81" s="51">
        <f t="shared" ref="GX81:GX90" si="1306">GW81*$D81</f>
        <v>0</v>
      </c>
      <c r="GY81" s="51"/>
      <c r="GZ81" s="51">
        <f t="shared" ref="GZ81:GZ90" si="1307">GY81*$D81</f>
        <v>0</v>
      </c>
      <c r="HA81" s="51"/>
      <c r="HB81" s="51">
        <f t="shared" si="823"/>
        <v>0</v>
      </c>
      <c r="HC81" s="51">
        <f t="shared" si="906"/>
        <v>0</v>
      </c>
      <c r="HD81" s="51">
        <f t="shared" si="906"/>
        <v>0</v>
      </c>
      <c r="HE81" s="51"/>
      <c r="HF81" s="51">
        <f t="shared" ref="HF81:HF90" si="1308">HE81*$D81</f>
        <v>0</v>
      </c>
      <c r="HG81" s="51"/>
      <c r="HH81" s="51">
        <f t="shared" ref="HH81:HH90" si="1309">HG81*$D81</f>
        <v>0</v>
      </c>
      <c r="HI81" s="51"/>
      <c r="HJ81" s="51">
        <f t="shared" si="824"/>
        <v>0</v>
      </c>
      <c r="HK81" s="51">
        <f t="shared" si="909"/>
        <v>0</v>
      </c>
      <c r="HL81" s="51">
        <f t="shared" si="909"/>
        <v>0</v>
      </c>
      <c r="HM81" s="51"/>
      <c r="HN81" s="15">
        <f t="shared" ref="HN81:HN90" si="1310">HM81*$D81</f>
        <v>0</v>
      </c>
      <c r="HO81" s="51"/>
      <c r="HP81" s="15">
        <f t="shared" ref="HP81:HP90" si="1311">HO81*$D81</f>
        <v>0</v>
      </c>
      <c r="HQ81" s="51"/>
      <c r="HR81" s="15">
        <f t="shared" si="825"/>
        <v>0</v>
      </c>
      <c r="HS81" s="51">
        <f t="shared" si="912"/>
        <v>0</v>
      </c>
      <c r="HT81" s="15">
        <f t="shared" si="912"/>
        <v>0</v>
      </c>
      <c r="HU81" s="51">
        <v>1</v>
      </c>
      <c r="HV81" s="15">
        <f t="shared" ref="HV81:HV90" si="1312">HU81*$D81</f>
        <v>17.5</v>
      </c>
      <c r="HW81" s="51"/>
      <c r="HX81" s="15">
        <f t="shared" ref="HX81:HX90" si="1313">HW81*$D81</f>
        <v>0</v>
      </c>
      <c r="HY81" s="51"/>
      <c r="HZ81" s="15">
        <f t="shared" si="826"/>
        <v>0</v>
      </c>
      <c r="IA81" s="51">
        <f t="shared" si="915"/>
        <v>1</v>
      </c>
      <c r="IB81" s="15">
        <f t="shared" si="915"/>
        <v>17.5</v>
      </c>
      <c r="IC81" s="51"/>
      <c r="ID81" s="51">
        <f t="shared" ref="ID81:ID90" si="1314">IC81*$D81</f>
        <v>0</v>
      </c>
      <c r="IE81" s="51"/>
      <c r="IF81" s="51">
        <f t="shared" ref="IF81:IF90" si="1315">IE81*$D81</f>
        <v>0</v>
      </c>
      <c r="IG81" s="51"/>
      <c r="IH81" s="51">
        <f t="shared" si="827"/>
        <v>0</v>
      </c>
      <c r="II81" s="51">
        <f t="shared" si="918"/>
        <v>0</v>
      </c>
      <c r="IJ81" s="51">
        <f t="shared" si="918"/>
        <v>0</v>
      </c>
      <c r="IK81" s="51"/>
      <c r="IL81" s="51">
        <f t="shared" ref="IL81:IL90" si="1316">IK81*$D81</f>
        <v>0</v>
      </c>
      <c r="IM81" s="51"/>
      <c r="IN81" s="51">
        <f t="shared" ref="IN81:IN90" si="1317">IM81*$D81</f>
        <v>0</v>
      </c>
      <c r="IO81" s="51"/>
      <c r="IP81" s="51">
        <f t="shared" si="828"/>
        <v>0</v>
      </c>
      <c r="IQ81" s="51">
        <f t="shared" si="921"/>
        <v>0</v>
      </c>
      <c r="IR81" s="51">
        <f t="shared" si="921"/>
        <v>0</v>
      </c>
      <c r="IS81" s="51"/>
      <c r="IT81" s="51">
        <f t="shared" ref="IT81:IT90" si="1318">IS81*$D81</f>
        <v>0</v>
      </c>
      <c r="IU81" s="51"/>
      <c r="IV81" s="51">
        <f t="shared" ref="IV81:IV90" si="1319">IU81*$D81</f>
        <v>0</v>
      </c>
      <c r="IW81" s="51"/>
      <c r="IX81" s="51">
        <f t="shared" si="829"/>
        <v>0</v>
      </c>
      <c r="IY81" s="51">
        <f t="shared" si="924"/>
        <v>0</v>
      </c>
      <c r="IZ81" s="51">
        <f t="shared" si="924"/>
        <v>0</v>
      </c>
      <c r="JA81" s="51"/>
      <c r="JB81" s="51">
        <f t="shared" ref="JB81:JB90" si="1320">JA81*$D81</f>
        <v>0</v>
      </c>
      <c r="JC81" s="51"/>
      <c r="JD81" s="51">
        <f t="shared" ref="JD81:JD90" si="1321">JC81*$D81</f>
        <v>0</v>
      </c>
      <c r="JE81" s="51"/>
      <c r="JF81" s="51">
        <f t="shared" ref="JF81:JF90" si="1322">JE81*$D81</f>
        <v>0</v>
      </c>
      <c r="JG81" s="51">
        <f t="shared" ref="JG81:JG90" si="1323">JE81+JC81+JA81</f>
        <v>0</v>
      </c>
      <c r="JH81" s="51">
        <f t="shared" ref="JH81:JH90" si="1324">JF81+JD81+JB81</f>
        <v>0</v>
      </c>
      <c r="JI81" s="82">
        <f t="shared" ref="JI81:JI90" si="1325">IS81+IK81+IC81+HU81+HM81+HE81+GW81+GO81+GG81+FY81+FQ81+FI81+FA81+ES81+EK81+EC81+DU81+DM81+DE81+CW81+CO81+CG81+BY81+BQ81+BI81+BA81+AS81+AK81+AC81+U81+M81+E81+JA81</f>
        <v>1</v>
      </c>
      <c r="JJ81" s="80">
        <f t="shared" ref="JJ81:JJ90" si="1326">IT81+IL81+ID81+HV81+HN81+HF81+GX81+GP81+GH81+FZ81+FR81+FJ81+FB81+ET81+EL81+ED81+DV81+DN81+DF81+CX81+CP81+CH81+BZ81+BR81+BJ81+BB81+AT81+AL81+AD81+V81+N81+F81+JB81</f>
        <v>17.5</v>
      </c>
      <c r="JK81" s="82">
        <f t="shared" ref="JK81:JK90" si="1327">IU81+IM81+IE81+HW81+HO81+HG81+GY81+GQ81+GI81+GA81+FS81+FK81+FC81+EU81+EM81+EE81+DW81+DO81+DG81+CY81+CQ81+CI81+CA81+BS81+BK81+BC81+AU81+AM81+AE81+W81+O81+G81+JC81</f>
        <v>0</v>
      </c>
      <c r="JL81" s="80">
        <f t="shared" ref="JL81:JL90" si="1328">IV81+IN81+IF81+HX81+HP81+HH81+GZ81+GR81+GJ81+GB81+FT81+FL81+FD81+EV81+EN81+EF81+DX81+DP81+DH81+CZ81+CR81+CJ81+CB81+BT81+BL81+BD81+AV81+AN81+AF81+X81+P81+H81+JD81</f>
        <v>0</v>
      </c>
      <c r="JM81" s="82">
        <f t="shared" ref="JM81:JM90" si="1329">IW81+IO81+IG81+HY81+HQ81+HI81+HA81+GS81+GK81+GC81+FU81+FM81+FE81+EW81+EO81+EG81+DY81+DQ81+DI81+DA81+CS81+CK81+CC81+BU81+BM81+BE81+AW81+AO81+AG81+Y81+Q81+I81+JE81</f>
        <v>0</v>
      </c>
      <c r="JN81" s="80">
        <f t="shared" ref="JN81:JN90" si="1330">IX81+IP81+IH81+HZ81+HR81+HJ81+HB81+GT81+GL81+GD81+FV81+FN81+FF81+EX81+EP81+EH81+DZ81+DR81+DJ81+DB81+CT81+CL81+CD81+BV81+BN81+BF81+AX81+AP81+AH81+Z81+R81+J81+JF81</f>
        <v>0</v>
      </c>
      <c r="JO81" s="82">
        <f t="shared" ref="JO81:JO90" si="1331">IY81+IQ81+II81+IA81+HS81+HK81+HC81+GU81+GM81+GE81+FW81+FO81+FG81+EY81+EQ81+EI81+EA81+DS81+DK81+DC81+CU81+CM81+CE81+BW81+BO81+BG81+AY81+AQ81+AI81+AA81+S81+K81+JG81</f>
        <v>1</v>
      </c>
      <c r="JP81" s="80">
        <f t="shared" ref="JP81:JP90" si="1332">IZ81+IR81+IJ81+IB81+HT81+HL81+HD81+GV81+GN81+GF81+FX81+FP81+FH81+EZ81+ER81+EJ81+EB81+DT81+DL81+DD81+CV81+CN81+CF81+BX81+BP81+BH81+AZ81+AR81+AJ81+AB81+T81+L81+JH81</f>
        <v>17.5</v>
      </c>
      <c r="JQ81" s="84">
        <v>1</v>
      </c>
      <c r="JR81" s="84">
        <v>17.5</v>
      </c>
      <c r="JS81" s="108">
        <f t="shared" si="1248"/>
        <v>0</v>
      </c>
      <c r="JT81" s="108">
        <f t="shared" si="1249"/>
        <v>0</v>
      </c>
    </row>
    <row r="82" spans="1:280" ht="25.5" customHeight="1" x14ac:dyDescent="0.25">
      <c r="A82" s="49">
        <v>2</v>
      </c>
      <c r="B82" s="20" t="s">
        <v>71</v>
      </c>
      <c r="C82" s="49" t="s">
        <v>12</v>
      </c>
      <c r="D82" s="22">
        <v>2</v>
      </c>
      <c r="E82" s="51"/>
      <c r="F82" s="51">
        <f t="shared" si="1171"/>
        <v>0</v>
      </c>
      <c r="G82" s="51"/>
      <c r="H82" s="51">
        <f t="shared" si="1171"/>
        <v>0</v>
      </c>
      <c r="I82" s="51"/>
      <c r="J82" s="51">
        <f t="shared" si="1257"/>
        <v>0</v>
      </c>
      <c r="K82" s="51">
        <f t="shared" si="832"/>
        <v>0</v>
      </c>
      <c r="L82" s="51">
        <f t="shared" si="832"/>
        <v>0</v>
      </c>
      <c r="M82" s="51">
        <v>2</v>
      </c>
      <c r="N82" s="51">
        <f t="shared" si="1258"/>
        <v>4</v>
      </c>
      <c r="O82" s="51"/>
      <c r="P82" s="51">
        <f t="shared" si="1259"/>
        <v>0</v>
      </c>
      <c r="Q82" s="51"/>
      <c r="R82" s="51">
        <f t="shared" si="799"/>
        <v>0</v>
      </c>
      <c r="S82" s="51">
        <f t="shared" si="835"/>
        <v>2</v>
      </c>
      <c r="T82" s="51">
        <f t="shared" si="835"/>
        <v>4</v>
      </c>
      <c r="U82" s="51"/>
      <c r="V82" s="51">
        <f t="shared" si="1260"/>
        <v>0</v>
      </c>
      <c r="W82" s="51"/>
      <c r="X82" s="51">
        <f t="shared" si="1261"/>
        <v>0</v>
      </c>
      <c r="Y82" s="51">
        <v>1</v>
      </c>
      <c r="Z82" s="51">
        <f t="shared" si="800"/>
        <v>2</v>
      </c>
      <c r="AA82" s="51">
        <f t="shared" si="838"/>
        <v>1</v>
      </c>
      <c r="AB82" s="51">
        <f t="shared" si="838"/>
        <v>2</v>
      </c>
      <c r="AC82" s="51"/>
      <c r="AD82" s="51">
        <f t="shared" si="1262"/>
        <v>0</v>
      </c>
      <c r="AE82" s="51"/>
      <c r="AF82" s="51">
        <f t="shared" si="1263"/>
        <v>0</v>
      </c>
      <c r="AG82" s="51"/>
      <c r="AH82" s="51">
        <f t="shared" si="801"/>
        <v>0</v>
      </c>
      <c r="AI82" s="51">
        <f t="shared" si="841"/>
        <v>0</v>
      </c>
      <c r="AJ82" s="51">
        <f t="shared" si="841"/>
        <v>0</v>
      </c>
      <c r="AK82" s="51"/>
      <c r="AL82" s="15">
        <f t="shared" si="1264"/>
        <v>0</v>
      </c>
      <c r="AM82" s="51"/>
      <c r="AN82" s="15">
        <f t="shared" si="1265"/>
        <v>0</v>
      </c>
      <c r="AO82" s="51"/>
      <c r="AP82" s="15">
        <f t="shared" si="802"/>
        <v>0</v>
      </c>
      <c r="AQ82" s="51">
        <f t="shared" si="844"/>
        <v>0</v>
      </c>
      <c r="AR82" s="15">
        <f t="shared" si="844"/>
        <v>0</v>
      </c>
      <c r="AS82" s="51"/>
      <c r="AT82" s="51">
        <f t="shared" si="1266"/>
        <v>0</v>
      </c>
      <c r="AU82" s="51"/>
      <c r="AV82" s="51">
        <f t="shared" si="1267"/>
        <v>0</v>
      </c>
      <c r="AW82" s="51"/>
      <c r="AX82" s="51">
        <f t="shared" si="803"/>
        <v>0</v>
      </c>
      <c r="AY82" s="51">
        <f t="shared" si="847"/>
        <v>0</v>
      </c>
      <c r="AZ82" s="51">
        <f t="shared" si="847"/>
        <v>0</v>
      </c>
      <c r="BA82" s="51"/>
      <c r="BB82" s="51">
        <f t="shared" si="1268"/>
        <v>0</v>
      </c>
      <c r="BC82" s="51"/>
      <c r="BD82" s="51">
        <f t="shared" si="1269"/>
        <v>0</v>
      </c>
      <c r="BE82" s="51"/>
      <c r="BF82" s="51">
        <f t="shared" si="804"/>
        <v>0</v>
      </c>
      <c r="BG82" s="51">
        <f t="shared" si="850"/>
        <v>0</v>
      </c>
      <c r="BH82" s="51">
        <f t="shared" si="850"/>
        <v>0</v>
      </c>
      <c r="BI82" s="51"/>
      <c r="BJ82" s="170">
        <f t="shared" si="1270"/>
        <v>0</v>
      </c>
      <c r="BK82" s="51"/>
      <c r="BL82" s="170">
        <f t="shared" si="1271"/>
        <v>0</v>
      </c>
      <c r="BM82" s="51"/>
      <c r="BN82" s="170">
        <f t="shared" si="805"/>
        <v>0</v>
      </c>
      <c r="BO82" s="51">
        <f t="shared" si="853"/>
        <v>0</v>
      </c>
      <c r="BP82" s="170">
        <f t="shared" si="853"/>
        <v>0</v>
      </c>
      <c r="BQ82" s="51"/>
      <c r="BR82" s="51">
        <f t="shared" si="1272"/>
        <v>0</v>
      </c>
      <c r="BS82" s="51"/>
      <c r="BT82" s="51">
        <f t="shared" si="1273"/>
        <v>0</v>
      </c>
      <c r="BU82" s="51"/>
      <c r="BV82" s="51">
        <f t="shared" si="806"/>
        <v>0</v>
      </c>
      <c r="BW82" s="51">
        <f t="shared" si="856"/>
        <v>0</v>
      </c>
      <c r="BX82" s="51">
        <f t="shared" si="856"/>
        <v>0</v>
      </c>
      <c r="BY82" s="51"/>
      <c r="BZ82" s="51">
        <f t="shared" si="1274"/>
        <v>0</v>
      </c>
      <c r="CA82" s="51"/>
      <c r="CB82" s="51">
        <f t="shared" si="1275"/>
        <v>0</v>
      </c>
      <c r="CC82" s="51"/>
      <c r="CD82" s="51">
        <f t="shared" si="807"/>
        <v>0</v>
      </c>
      <c r="CE82" s="51">
        <f t="shared" si="859"/>
        <v>0</v>
      </c>
      <c r="CF82" s="51">
        <f t="shared" si="859"/>
        <v>0</v>
      </c>
      <c r="CG82" s="51"/>
      <c r="CH82" s="15">
        <f t="shared" si="1276"/>
        <v>0</v>
      </c>
      <c r="CI82" s="51">
        <v>1</v>
      </c>
      <c r="CJ82" s="15">
        <f t="shared" si="1277"/>
        <v>2</v>
      </c>
      <c r="CK82" s="51"/>
      <c r="CL82" s="15">
        <f t="shared" si="808"/>
        <v>0</v>
      </c>
      <c r="CM82" s="51">
        <f t="shared" si="862"/>
        <v>1</v>
      </c>
      <c r="CN82" s="15">
        <f t="shared" si="862"/>
        <v>2</v>
      </c>
      <c r="CO82" s="51"/>
      <c r="CP82" s="51">
        <f t="shared" si="1278"/>
        <v>0</v>
      </c>
      <c r="CQ82" s="51"/>
      <c r="CR82" s="51">
        <f t="shared" si="1279"/>
        <v>0</v>
      </c>
      <c r="CS82" s="51"/>
      <c r="CT82" s="51">
        <f t="shared" si="809"/>
        <v>0</v>
      </c>
      <c r="CU82" s="51">
        <f t="shared" si="865"/>
        <v>0</v>
      </c>
      <c r="CV82" s="51">
        <f t="shared" si="865"/>
        <v>0</v>
      </c>
      <c r="CW82" s="51"/>
      <c r="CX82" s="15">
        <f t="shared" si="1280"/>
        <v>0</v>
      </c>
      <c r="CY82" s="51">
        <v>1</v>
      </c>
      <c r="CZ82" s="15">
        <f t="shared" si="1281"/>
        <v>2</v>
      </c>
      <c r="DA82" s="51"/>
      <c r="DB82" s="15">
        <f t="shared" si="810"/>
        <v>0</v>
      </c>
      <c r="DC82" s="51">
        <f t="shared" si="868"/>
        <v>1</v>
      </c>
      <c r="DD82" s="15">
        <f t="shared" si="868"/>
        <v>2</v>
      </c>
      <c r="DE82" s="51"/>
      <c r="DF82" s="51">
        <f t="shared" si="1282"/>
        <v>0</v>
      </c>
      <c r="DG82" s="51"/>
      <c r="DH82" s="51">
        <f t="shared" si="1283"/>
        <v>0</v>
      </c>
      <c r="DI82" s="51"/>
      <c r="DJ82" s="51">
        <f t="shared" si="811"/>
        <v>0</v>
      </c>
      <c r="DK82" s="51">
        <f t="shared" si="871"/>
        <v>0</v>
      </c>
      <c r="DL82" s="51">
        <f t="shared" si="871"/>
        <v>0</v>
      </c>
      <c r="DM82" s="51"/>
      <c r="DN82" s="51">
        <f t="shared" si="1284"/>
        <v>0</v>
      </c>
      <c r="DO82" s="51"/>
      <c r="DP82" s="51">
        <f t="shared" si="1285"/>
        <v>0</v>
      </c>
      <c r="DQ82" s="51"/>
      <c r="DR82" s="51">
        <f t="shared" si="812"/>
        <v>0</v>
      </c>
      <c r="DS82" s="51">
        <f t="shared" si="874"/>
        <v>0</v>
      </c>
      <c r="DT82" s="51">
        <f t="shared" si="874"/>
        <v>0</v>
      </c>
      <c r="DU82" s="51"/>
      <c r="DV82" s="51">
        <f t="shared" si="1286"/>
        <v>0</v>
      </c>
      <c r="DW82" s="51"/>
      <c r="DX82" s="51">
        <f t="shared" si="1287"/>
        <v>0</v>
      </c>
      <c r="DY82" s="51"/>
      <c r="DZ82" s="51">
        <f t="shared" si="813"/>
        <v>0</v>
      </c>
      <c r="EA82" s="51">
        <f t="shared" si="877"/>
        <v>0</v>
      </c>
      <c r="EB82" s="51">
        <f t="shared" si="877"/>
        <v>0</v>
      </c>
      <c r="EC82" s="51"/>
      <c r="ED82" s="51">
        <f t="shared" si="1288"/>
        <v>0</v>
      </c>
      <c r="EE82" s="51"/>
      <c r="EF82" s="51">
        <f t="shared" si="1289"/>
        <v>0</v>
      </c>
      <c r="EG82" s="51"/>
      <c r="EH82" s="51">
        <f t="shared" si="814"/>
        <v>0</v>
      </c>
      <c r="EI82" s="51">
        <f t="shared" si="880"/>
        <v>0</v>
      </c>
      <c r="EJ82" s="51">
        <f t="shared" si="880"/>
        <v>0</v>
      </c>
      <c r="EK82" s="51"/>
      <c r="EL82" s="51">
        <f t="shared" si="1290"/>
        <v>0</v>
      </c>
      <c r="EM82" s="51"/>
      <c r="EN82" s="51">
        <f t="shared" si="1291"/>
        <v>0</v>
      </c>
      <c r="EO82" s="51"/>
      <c r="EP82" s="51">
        <f t="shared" si="815"/>
        <v>0</v>
      </c>
      <c r="EQ82" s="51">
        <f t="shared" si="883"/>
        <v>0</v>
      </c>
      <c r="ER82" s="51">
        <f t="shared" si="883"/>
        <v>0</v>
      </c>
      <c r="ES82" s="51">
        <v>1</v>
      </c>
      <c r="ET82" s="51">
        <f t="shared" si="1292"/>
        <v>2</v>
      </c>
      <c r="EU82" s="51"/>
      <c r="EV82" s="51">
        <f t="shared" si="1293"/>
        <v>0</v>
      </c>
      <c r="EW82" s="51"/>
      <c r="EX82" s="51">
        <f t="shared" si="816"/>
        <v>0</v>
      </c>
      <c r="EY82" s="51">
        <f t="shared" si="886"/>
        <v>1</v>
      </c>
      <c r="EZ82" s="51">
        <f t="shared" si="886"/>
        <v>2</v>
      </c>
      <c r="FA82" s="51"/>
      <c r="FB82" s="51">
        <f t="shared" si="1294"/>
        <v>0</v>
      </c>
      <c r="FC82" s="51"/>
      <c r="FD82" s="51">
        <f t="shared" si="1295"/>
        <v>0</v>
      </c>
      <c r="FE82" s="51"/>
      <c r="FF82" s="51">
        <f t="shared" si="817"/>
        <v>0</v>
      </c>
      <c r="FG82" s="51">
        <f t="shared" si="889"/>
        <v>0</v>
      </c>
      <c r="FH82" s="51">
        <f t="shared" si="889"/>
        <v>0</v>
      </c>
      <c r="FI82" s="51"/>
      <c r="FJ82" s="51">
        <f t="shared" si="1296"/>
        <v>0</v>
      </c>
      <c r="FK82" s="51"/>
      <c r="FL82" s="51">
        <f t="shared" si="1297"/>
        <v>0</v>
      </c>
      <c r="FM82" s="51"/>
      <c r="FN82" s="51">
        <f t="shared" si="818"/>
        <v>0</v>
      </c>
      <c r="FO82" s="51">
        <f t="shared" si="892"/>
        <v>0</v>
      </c>
      <c r="FP82" s="51">
        <f t="shared" si="892"/>
        <v>0</v>
      </c>
      <c r="FQ82" s="51">
        <v>1</v>
      </c>
      <c r="FR82" s="15">
        <f t="shared" si="1298"/>
        <v>2</v>
      </c>
      <c r="FS82" s="51"/>
      <c r="FT82" s="51">
        <f t="shared" si="1299"/>
        <v>0</v>
      </c>
      <c r="FU82" s="51"/>
      <c r="FV82" s="51">
        <f t="shared" si="819"/>
        <v>0</v>
      </c>
      <c r="FW82" s="51">
        <f t="shared" si="895"/>
        <v>1</v>
      </c>
      <c r="FX82" s="51">
        <f t="shared" si="895"/>
        <v>2</v>
      </c>
      <c r="FY82" s="51"/>
      <c r="FZ82" s="51">
        <f t="shared" si="1300"/>
        <v>0</v>
      </c>
      <c r="GA82" s="51"/>
      <c r="GB82" s="51">
        <f t="shared" si="1301"/>
        <v>0</v>
      </c>
      <c r="GC82" s="51"/>
      <c r="GD82" s="51">
        <f t="shared" si="820"/>
        <v>0</v>
      </c>
      <c r="GE82" s="51">
        <f t="shared" si="898"/>
        <v>0</v>
      </c>
      <c r="GF82" s="51">
        <f t="shared" si="898"/>
        <v>0</v>
      </c>
      <c r="GG82" s="51"/>
      <c r="GH82" s="51">
        <f t="shared" si="1302"/>
        <v>0</v>
      </c>
      <c r="GI82" s="51"/>
      <c r="GJ82" s="51">
        <f t="shared" si="1303"/>
        <v>0</v>
      </c>
      <c r="GK82" s="51"/>
      <c r="GL82" s="51">
        <f t="shared" si="821"/>
        <v>0</v>
      </c>
      <c r="GM82" s="51">
        <f t="shared" si="900"/>
        <v>0</v>
      </c>
      <c r="GN82" s="51">
        <f t="shared" si="900"/>
        <v>0</v>
      </c>
      <c r="GO82" s="51">
        <v>1</v>
      </c>
      <c r="GP82" s="51">
        <f t="shared" si="1304"/>
        <v>2</v>
      </c>
      <c r="GQ82" s="51"/>
      <c r="GR82" s="51">
        <f t="shared" si="1305"/>
        <v>0</v>
      </c>
      <c r="GS82" s="51"/>
      <c r="GT82" s="51">
        <f t="shared" si="822"/>
        <v>0</v>
      </c>
      <c r="GU82" s="51">
        <f t="shared" si="903"/>
        <v>1</v>
      </c>
      <c r="GV82" s="51">
        <f t="shared" si="903"/>
        <v>2</v>
      </c>
      <c r="GW82" s="51">
        <v>2</v>
      </c>
      <c r="GX82" s="51">
        <f t="shared" si="1306"/>
        <v>4</v>
      </c>
      <c r="GY82" s="51"/>
      <c r="GZ82" s="51">
        <f t="shared" si="1307"/>
        <v>0</v>
      </c>
      <c r="HA82" s="51"/>
      <c r="HB82" s="51">
        <f t="shared" si="823"/>
        <v>0</v>
      </c>
      <c r="HC82" s="51">
        <f t="shared" si="906"/>
        <v>2</v>
      </c>
      <c r="HD82" s="51">
        <f t="shared" si="906"/>
        <v>4</v>
      </c>
      <c r="HE82" s="51"/>
      <c r="HF82" s="51">
        <f t="shared" si="1308"/>
        <v>0</v>
      </c>
      <c r="HG82" s="51"/>
      <c r="HH82" s="51">
        <f t="shared" si="1309"/>
        <v>0</v>
      </c>
      <c r="HI82" s="51"/>
      <c r="HJ82" s="51">
        <f t="shared" si="824"/>
        <v>0</v>
      </c>
      <c r="HK82" s="51">
        <f t="shared" si="909"/>
        <v>0</v>
      </c>
      <c r="HL82" s="51">
        <f t="shared" si="909"/>
        <v>0</v>
      </c>
      <c r="HM82" s="51">
        <v>22</v>
      </c>
      <c r="HN82" s="15">
        <f t="shared" si="1310"/>
        <v>44</v>
      </c>
      <c r="HO82" s="51">
        <v>5</v>
      </c>
      <c r="HP82" s="15">
        <f t="shared" si="1311"/>
        <v>10</v>
      </c>
      <c r="HQ82" s="51">
        <v>3</v>
      </c>
      <c r="HR82" s="15">
        <f t="shared" si="825"/>
        <v>6</v>
      </c>
      <c r="HS82" s="51">
        <f t="shared" si="912"/>
        <v>30</v>
      </c>
      <c r="HT82" s="15">
        <f t="shared" si="912"/>
        <v>60</v>
      </c>
      <c r="HU82" s="51"/>
      <c r="HV82" s="15">
        <f t="shared" si="1312"/>
        <v>0</v>
      </c>
      <c r="HW82" s="51">
        <v>3</v>
      </c>
      <c r="HX82" s="15">
        <f t="shared" si="1313"/>
        <v>6</v>
      </c>
      <c r="HY82" s="51">
        <v>2</v>
      </c>
      <c r="HZ82" s="15">
        <f t="shared" si="826"/>
        <v>4</v>
      </c>
      <c r="IA82" s="51">
        <f t="shared" si="915"/>
        <v>5</v>
      </c>
      <c r="IB82" s="15">
        <f t="shared" si="915"/>
        <v>10</v>
      </c>
      <c r="IC82" s="51"/>
      <c r="ID82" s="51">
        <f t="shared" si="1314"/>
        <v>0</v>
      </c>
      <c r="IE82" s="51"/>
      <c r="IF82" s="51">
        <f t="shared" si="1315"/>
        <v>0</v>
      </c>
      <c r="IG82" s="51"/>
      <c r="IH82" s="51">
        <f t="shared" si="827"/>
        <v>0</v>
      </c>
      <c r="II82" s="51">
        <f t="shared" si="918"/>
        <v>0</v>
      </c>
      <c r="IJ82" s="51">
        <f t="shared" si="918"/>
        <v>0</v>
      </c>
      <c r="IK82" s="51"/>
      <c r="IL82" s="51">
        <f t="shared" si="1316"/>
        <v>0</v>
      </c>
      <c r="IM82" s="51"/>
      <c r="IN82" s="51">
        <f t="shared" si="1317"/>
        <v>0</v>
      </c>
      <c r="IO82" s="51"/>
      <c r="IP82" s="51">
        <f t="shared" si="828"/>
        <v>0</v>
      </c>
      <c r="IQ82" s="51">
        <f t="shared" si="921"/>
        <v>0</v>
      </c>
      <c r="IR82" s="51">
        <f t="shared" si="921"/>
        <v>0</v>
      </c>
      <c r="IS82" s="51"/>
      <c r="IT82" s="51">
        <f t="shared" si="1318"/>
        <v>0</v>
      </c>
      <c r="IU82" s="51"/>
      <c r="IV82" s="51">
        <f t="shared" si="1319"/>
        <v>0</v>
      </c>
      <c r="IW82" s="51"/>
      <c r="IX82" s="51">
        <f t="shared" si="829"/>
        <v>0</v>
      </c>
      <c r="IY82" s="51">
        <f t="shared" si="924"/>
        <v>0</v>
      </c>
      <c r="IZ82" s="51">
        <f t="shared" si="924"/>
        <v>0</v>
      </c>
      <c r="JA82" s="51"/>
      <c r="JB82" s="51">
        <f t="shared" si="1320"/>
        <v>0</v>
      </c>
      <c r="JC82" s="51"/>
      <c r="JD82" s="51">
        <f t="shared" si="1321"/>
        <v>0</v>
      </c>
      <c r="JE82" s="51"/>
      <c r="JF82" s="51">
        <f t="shared" si="1322"/>
        <v>0</v>
      </c>
      <c r="JG82" s="51">
        <f t="shared" si="1323"/>
        <v>0</v>
      </c>
      <c r="JH82" s="51">
        <f t="shared" si="1324"/>
        <v>0</v>
      </c>
      <c r="JI82" s="82">
        <f t="shared" si="1325"/>
        <v>29</v>
      </c>
      <c r="JJ82" s="80">
        <f t="shared" si="1326"/>
        <v>58</v>
      </c>
      <c r="JK82" s="82">
        <f t="shared" si="1327"/>
        <v>10</v>
      </c>
      <c r="JL82" s="80">
        <f t="shared" si="1328"/>
        <v>20</v>
      </c>
      <c r="JM82" s="82">
        <f t="shared" si="1329"/>
        <v>6</v>
      </c>
      <c r="JN82" s="80">
        <f t="shared" si="1330"/>
        <v>12</v>
      </c>
      <c r="JO82" s="82">
        <f t="shared" si="1331"/>
        <v>45</v>
      </c>
      <c r="JP82" s="80">
        <f t="shared" si="1332"/>
        <v>90</v>
      </c>
      <c r="JQ82" s="84">
        <v>45</v>
      </c>
      <c r="JR82" s="84">
        <v>90</v>
      </c>
      <c r="JS82" s="108">
        <f t="shared" si="1248"/>
        <v>0</v>
      </c>
      <c r="JT82" s="108">
        <f t="shared" si="1249"/>
        <v>0</v>
      </c>
    </row>
    <row r="83" spans="1:280" ht="36" customHeight="1" x14ac:dyDescent="0.25">
      <c r="A83" s="50">
        <v>3</v>
      </c>
      <c r="B83" s="24" t="s">
        <v>72</v>
      </c>
      <c r="C83" s="49" t="s">
        <v>12</v>
      </c>
      <c r="D83" s="22">
        <v>140</v>
      </c>
      <c r="E83" s="51"/>
      <c r="F83" s="51">
        <f t="shared" si="1171"/>
        <v>0</v>
      </c>
      <c r="G83" s="51"/>
      <c r="H83" s="51">
        <f t="shared" si="1171"/>
        <v>0</v>
      </c>
      <c r="I83" s="51"/>
      <c r="J83" s="51">
        <f t="shared" si="1257"/>
        <v>0</v>
      </c>
      <c r="K83" s="51">
        <f t="shared" si="832"/>
        <v>0</v>
      </c>
      <c r="L83" s="51">
        <f t="shared" si="832"/>
        <v>0</v>
      </c>
      <c r="M83" s="51"/>
      <c r="N83" s="51">
        <f t="shared" si="1258"/>
        <v>0</v>
      </c>
      <c r="O83" s="51"/>
      <c r="P83" s="51">
        <f t="shared" si="1259"/>
        <v>0</v>
      </c>
      <c r="Q83" s="51"/>
      <c r="R83" s="51">
        <f t="shared" si="799"/>
        <v>0</v>
      </c>
      <c r="S83" s="51">
        <f t="shared" si="835"/>
        <v>0</v>
      </c>
      <c r="T83" s="51">
        <f t="shared" si="835"/>
        <v>0</v>
      </c>
      <c r="U83" s="51"/>
      <c r="V83" s="51">
        <f t="shared" si="1260"/>
        <v>0</v>
      </c>
      <c r="W83" s="51"/>
      <c r="X83" s="51">
        <f t="shared" si="1261"/>
        <v>0</v>
      </c>
      <c r="Y83" s="51"/>
      <c r="Z83" s="51">
        <f t="shared" si="800"/>
        <v>0</v>
      </c>
      <c r="AA83" s="51">
        <f t="shared" si="838"/>
        <v>0</v>
      </c>
      <c r="AB83" s="51">
        <f t="shared" si="838"/>
        <v>0</v>
      </c>
      <c r="AC83" s="51"/>
      <c r="AD83" s="51">
        <f t="shared" si="1262"/>
        <v>0</v>
      </c>
      <c r="AE83" s="51"/>
      <c r="AF83" s="51">
        <f t="shared" si="1263"/>
        <v>0</v>
      </c>
      <c r="AG83" s="51"/>
      <c r="AH83" s="51">
        <f t="shared" si="801"/>
        <v>0</v>
      </c>
      <c r="AI83" s="51">
        <f t="shared" si="841"/>
        <v>0</v>
      </c>
      <c r="AJ83" s="51">
        <f t="shared" si="841"/>
        <v>0</v>
      </c>
      <c r="AK83" s="51"/>
      <c r="AL83" s="15">
        <f t="shared" si="1264"/>
        <v>0</v>
      </c>
      <c r="AM83" s="51"/>
      <c r="AN83" s="15">
        <f t="shared" si="1265"/>
        <v>0</v>
      </c>
      <c r="AO83" s="51"/>
      <c r="AP83" s="15">
        <f t="shared" si="802"/>
        <v>0</v>
      </c>
      <c r="AQ83" s="51">
        <f t="shared" si="844"/>
        <v>0</v>
      </c>
      <c r="AR83" s="15">
        <f t="shared" si="844"/>
        <v>0</v>
      </c>
      <c r="AS83" s="51"/>
      <c r="AT83" s="51">
        <f t="shared" si="1266"/>
        <v>0</v>
      </c>
      <c r="AU83" s="51"/>
      <c r="AV83" s="51">
        <f t="shared" si="1267"/>
        <v>0</v>
      </c>
      <c r="AW83" s="51"/>
      <c r="AX83" s="51">
        <f t="shared" si="803"/>
        <v>0</v>
      </c>
      <c r="AY83" s="51">
        <f t="shared" si="847"/>
        <v>0</v>
      </c>
      <c r="AZ83" s="51">
        <f t="shared" si="847"/>
        <v>0</v>
      </c>
      <c r="BA83" s="51"/>
      <c r="BB83" s="51">
        <f t="shared" si="1268"/>
        <v>0</v>
      </c>
      <c r="BC83" s="51"/>
      <c r="BD83" s="51">
        <f t="shared" si="1269"/>
        <v>0</v>
      </c>
      <c r="BE83" s="51"/>
      <c r="BF83" s="51">
        <f t="shared" si="804"/>
        <v>0</v>
      </c>
      <c r="BG83" s="51">
        <f t="shared" si="850"/>
        <v>0</v>
      </c>
      <c r="BH83" s="51">
        <f t="shared" si="850"/>
        <v>0</v>
      </c>
      <c r="BI83" s="51"/>
      <c r="BJ83" s="170">
        <f t="shared" si="1270"/>
        <v>0</v>
      </c>
      <c r="BK83" s="51"/>
      <c r="BL83" s="170">
        <f t="shared" si="1271"/>
        <v>0</v>
      </c>
      <c r="BM83" s="51"/>
      <c r="BN83" s="170">
        <f t="shared" si="805"/>
        <v>0</v>
      </c>
      <c r="BO83" s="51">
        <f t="shared" si="853"/>
        <v>0</v>
      </c>
      <c r="BP83" s="170">
        <f t="shared" si="853"/>
        <v>0</v>
      </c>
      <c r="BQ83" s="51"/>
      <c r="BR83" s="15">
        <f t="shared" si="1272"/>
        <v>0</v>
      </c>
      <c r="BS83" s="51"/>
      <c r="BT83" s="15">
        <f t="shared" si="1273"/>
        <v>0</v>
      </c>
      <c r="BU83" s="51"/>
      <c r="BV83" s="15">
        <f t="shared" si="806"/>
        <v>0</v>
      </c>
      <c r="BW83" s="51">
        <f t="shared" si="856"/>
        <v>0</v>
      </c>
      <c r="BX83" s="15">
        <f t="shared" si="856"/>
        <v>0</v>
      </c>
      <c r="BY83" s="51"/>
      <c r="BZ83" s="51">
        <f t="shared" si="1274"/>
        <v>0</v>
      </c>
      <c r="CA83" s="51"/>
      <c r="CB83" s="51">
        <f t="shared" si="1275"/>
        <v>0</v>
      </c>
      <c r="CC83" s="51"/>
      <c r="CD83" s="51">
        <f t="shared" si="807"/>
        <v>0</v>
      </c>
      <c r="CE83" s="51">
        <f t="shared" si="859"/>
        <v>0</v>
      </c>
      <c r="CF83" s="51">
        <f t="shared" si="859"/>
        <v>0</v>
      </c>
      <c r="CG83" s="51"/>
      <c r="CH83" s="15">
        <f t="shared" si="1276"/>
        <v>0</v>
      </c>
      <c r="CI83" s="51"/>
      <c r="CJ83" s="15">
        <f t="shared" si="1277"/>
        <v>0</v>
      </c>
      <c r="CK83" s="51"/>
      <c r="CL83" s="15">
        <f t="shared" si="808"/>
        <v>0</v>
      </c>
      <c r="CM83" s="51">
        <f t="shared" si="862"/>
        <v>0</v>
      </c>
      <c r="CN83" s="15">
        <f t="shared" si="862"/>
        <v>0</v>
      </c>
      <c r="CO83" s="51">
        <v>1</v>
      </c>
      <c r="CP83" s="51">
        <f t="shared" si="1278"/>
        <v>140</v>
      </c>
      <c r="CQ83" s="51"/>
      <c r="CR83" s="51">
        <f t="shared" si="1279"/>
        <v>0</v>
      </c>
      <c r="CS83" s="51"/>
      <c r="CT83" s="51">
        <f t="shared" si="809"/>
        <v>0</v>
      </c>
      <c r="CU83" s="51">
        <f t="shared" si="865"/>
        <v>1</v>
      </c>
      <c r="CV83" s="51">
        <f t="shared" si="865"/>
        <v>140</v>
      </c>
      <c r="CW83" s="51">
        <v>0</v>
      </c>
      <c r="CX83" s="15">
        <f>124-62</f>
        <v>62</v>
      </c>
      <c r="CY83" s="51"/>
      <c r="CZ83" s="15">
        <f t="shared" si="1281"/>
        <v>0</v>
      </c>
      <c r="DA83" s="51"/>
      <c r="DB83" s="15">
        <f t="shared" si="810"/>
        <v>0</v>
      </c>
      <c r="DC83" s="51">
        <f t="shared" si="868"/>
        <v>0</v>
      </c>
      <c r="DD83" s="15">
        <f t="shared" si="868"/>
        <v>62</v>
      </c>
      <c r="DE83" s="51"/>
      <c r="DF83" s="51">
        <f t="shared" si="1282"/>
        <v>0</v>
      </c>
      <c r="DG83" s="51"/>
      <c r="DH83" s="51">
        <f t="shared" si="1283"/>
        <v>0</v>
      </c>
      <c r="DI83" s="51"/>
      <c r="DJ83" s="51">
        <f t="shared" si="811"/>
        <v>0</v>
      </c>
      <c r="DK83" s="51">
        <f t="shared" si="871"/>
        <v>0</v>
      </c>
      <c r="DL83" s="51">
        <f t="shared" si="871"/>
        <v>0</v>
      </c>
      <c r="DM83" s="51"/>
      <c r="DN83" s="51">
        <f t="shared" si="1284"/>
        <v>0</v>
      </c>
      <c r="DO83" s="51"/>
      <c r="DP83" s="51">
        <f t="shared" si="1285"/>
        <v>0</v>
      </c>
      <c r="DQ83" s="51"/>
      <c r="DR83" s="51">
        <f t="shared" si="812"/>
        <v>0</v>
      </c>
      <c r="DS83" s="51">
        <f t="shared" si="874"/>
        <v>0</v>
      </c>
      <c r="DT83" s="51">
        <f t="shared" si="874"/>
        <v>0</v>
      </c>
      <c r="DU83" s="51"/>
      <c r="DV83" s="51">
        <f t="shared" si="1286"/>
        <v>0</v>
      </c>
      <c r="DW83" s="51"/>
      <c r="DX83" s="51">
        <f t="shared" si="1287"/>
        <v>0</v>
      </c>
      <c r="DY83" s="51"/>
      <c r="DZ83" s="51">
        <f t="shared" si="813"/>
        <v>0</v>
      </c>
      <c r="EA83" s="51">
        <f t="shared" si="877"/>
        <v>0</v>
      </c>
      <c r="EB83" s="51">
        <f t="shared" si="877"/>
        <v>0</v>
      </c>
      <c r="EC83" s="51"/>
      <c r="ED83" s="51">
        <f t="shared" si="1288"/>
        <v>0</v>
      </c>
      <c r="EE83" s="51"/>
      <c r="EF83" s="51">
        <f t="shared" si="1289"/>
        <v>0</v>
      </c>
      <c r="EG83" s="51"/>
      <c r="EH83" s="51">
        <f t="shared" si="814"/>
        <v>0</v>
      </c>
      <c r="EI83" s="51">
        <f t="shared" si="880"/>
        <v>0</v>
      </c>
      <c r="EJ83" s="51">
        <f t="shared" si="880"/>
        <v>0</v>
      </c>
      <c r="EK83" s="51"/>
      <c r="EL83" s="51">
        <f t="shared" si="1290"/>
        <v>0</v>
      </c>
      <c r="EM83" s="51"/>
      <c r="EN83" s="51">
        <f t="shared" si="1291"/>
        <v>0</v>
      </c>
      <c r="EO83" s="51"/>
      <c r="EP83" s="51">
        <f t="shared" si="815"/>
        <v>0</v>
      </c>
      <c r="EQ83" s="51">
        <f t="shared" si="883"/>
        <v>0</v>
      </c>
      <c r="ER83" s="51">
        <f t="shared" si="883"/>
        <v>0</v>
      </c>
      <c r="ES83" s="51"/>
      <c r="ET83" s="51">
        <f t="shared" si="1292"/>
        <v>0</v>
      </c>
      <c r="EU83" s="51"/>
      <c r="EV83" s="51">
        <f t="shared" si="1293"/>
        <v>0</v>
      </c>
      <c r="EW83" s="51"/>
      <c r="EX83" s="51">
        <f t="shared" si="816"/>
        <v>0</v>
      </c>
      <c r="EY83" s="51">
        <f t="shared" si="886"/>
        <v>0</v>
      </c>
      <c r="EZ83" s="51">
        <f t="shared" si="886"/>
        <v>0</v>
      </c>
      <c r="FA83" s="51"/>
      <c r="FB83" s="51">
        <f t="shared" si="1294"/>
        <v>0</v>
      </c>
      <c r="FC83" s="51"/>
      <c r="FD83" s="51">
        <f t="shared" si="1295"/>
        <v>0</v>
      </c>
      <c r="FE83" s="51"/>
      <c r="FF83" s="51">
        <f t="shared" si="817"/>
        <v>0</v>
      </c>
      <c r="FG83" s="51">
        <f t="shared" si="889"/>
        <v>0</v>
      </c>
      <c r="FH83" s="51">
        <f t="shared" si="889"/>
        <v>0</v>
      </c>
      <c r="FI83" s="51"/>
      <c r="FJ83" s="51">
        <f t="shared" si="1296"/>
        <v>0</v>
      </c>
      <c r="FK83" s="51"/>
      <c r="FL83" s="51">
        <f t="shared" si="1297"/>
        <v>0</v>
      </c>
      <c r="FM83" s="51"/>
      <c r="FN83" s="51">
        <f t="shared" si="818"/>
        <v>0</v>
      </c>
      <c r="FO83" s="51">
        <f t="shared" si="892"/>
        <v>0</v>
      </c>
      <c r="FP83" s="51">
        <f t="shared" si="892"/>
        <v>0</v>
      </c>
      <c r="FQ83" s="51">
        <v>1</v>
      </c>
      <c r="FR83" s="15">
        <f t="shared" si="1298"/>
        <v>140</v>
      </c>
      <c r="FS83" s="51"/>
      <c r="FT83" s="51">
        <f t="shared" si="1299"/>
        <v>0</v>
      </c>
      <c r="FU83" s="51"/>
      <c r="FV83" s="51">
        <f t="shared" si="819"/>
        <v>0</v>
      </c>
      <c r="FW83" s="51">
        <f t="shared" si="895"/>
        <v>1</v>
      </c>
      <c r="FX83" s="51">
        <f t="shared" si="895"/>
        <v>140</v>
      </c>
      <c r="FY83" s="51"/>
      <c r="FZ83" s="51">
        <f t="shared" si="1300"/>
        <v>0</v>
      </c>
      <c r="GA83" s="51"/>
      <c r="GB83" s="51">
        <f t="shared" si="1301"/>
        <v>0</v>
      </c>
      <c r="GC83" s="51"/>
      <c r="GD83" s="51">
        <f t="shared" si="820"/>
        <v>0</v>
      </c>
      <c r="GE83" s="51">
        <f t="shared" si="898"/>
        <v>0</v>
      </c>
      <c r="GF83" s="51">
        <f t="shared" si="898"/>
        <v>0</v>
      </c>
      <c r="GG83" s="51">
        <v>1</v>
      </c>
      <c r="GH83" s="51">
        <f>140+70+70</f>
        <v>280</v>
      </c>
      <c r="GI83" s="51"/>
      <c r="GJ83" s="51">
        <f t="shared" si="1303"/>
        <v>0</v>
      </c>
      <c r="GK83" s="51"/>
      <c r="GL83" s="51">
        <f t="shared" si="821"/>
        <v>0</v>
      </c>
      <c r="GM83" s="51">
        <f t="shared" si="900"/>
        <v>1</v>
      </c>
      <c r="GN83" s="51">
        <f t="shared" si="900"/>
        <v>280</v>
      </c>
      <c r="GO83" s="51">
        <v>1</v>
      </c>
      <c r="GP83" s="51">
        <f t="shared" si="1304"/>
        <v>140</v>
      </c>
      <c r="GQ83" s="51"/>
      <c r="GR83" s="51">
        <f t="shared" si="1305"/>
        <v>0</v>
      </c>
      <c r="GS83" s="51"/>
      <c r="GT83" s="51">
        <f t="shared" si="822"/>
        <v>0</v>
      </c>
      <c r="GU83" s="51">
        <f t="shared" si="903"/>
        <v>1</v>
      </c>
      <c r="GV83" s="51">
        <f t="shared" si="903"/>
        <v>140</v>
      </c>
      <c r="GW83" s="51"/>
      <c r="GX83" s="51">
        <f t="shared" si="1306"/>
        <v>0</v>
      </c>
      <c r="GY83" s="51"/>
      <c r="GZ83" s="51">
        <f t="shared" si="1307"/>
        <v>0</v>
      </c>
      <c r="HA83" s="51"/>
      <c r="HB83" s="51">
        <f t="shared" si="823"/>
        <v>0</v>
      </c>
      <c r="HC83" s="51">
        <f t="shared" si="906"/>
        <v>0</v>
      </c>
      <c r="HD83" s="51">
        <f t="shared" si="906"/>
        <v>0</v>
      </c>
      <c r="HE83" s="51"/>
      <c r="HF83" s="51">
        <f t="shared" si="1308"/>
        <v>0</v>
      </c>
      <c r="HG83" s="51"/>
      <c r="HH83" s="51">
        <f t="shared" si="1309"/>
        <v>0</v>
      </c>
      <c r="HI83" s="51"/>
      <c r="HJ83" s="51">
        <f t="shared" si="824"/>
        <v>0</v>
      </c>
      <c r="HK83" s="51">
        <f t="shared" si="909"/>
        <v>0</v>
      </c>
      <c r="HL83" s="51">
        <f t="shared" si="909"/>
        <v>0</v>
      </c>
      <c r="HM83" s="51"/>
      <c r="HN83" s="15">
        <f t="shared" si="1310"/>
        <v>0</v>
      </c>
      <c r="HO83" s="51"/>
      <c r="HP83" s="15">
        <f t="shared" si="1311"/>
        <v>0</v>
      </c>
      <c r="HQ83" s="51"/>
      <c r="HR83" s="15">
        <f t="shared" si="825"/>
        <v>0</v>
      </c>
      <c r="HS83" s="51">
        <f t="shared" si="912"/>
        <v>0</v>
      </c>
      <c r="HT83" s="15">
        <f t="shared" si="912"/>
        <v>0</v>
      </c>
      <c r="HU83" s="51"/>
      <c r="HV83" s="15">
        <f t="shared" si="1312"/>
        <v>0</v>
      </c>
      <c r="HW83" s="51"/>
      <c r="HX83" s="15">
        <f t="shared" si="1313"/>
        <v>0</v>
      </c>
      <c r="HY83" s="51"/>
      <c r="HZ83" s="15">
        <f t="shared" si="826"/>
        <v>0</v>
      </c>
      <c r="IA83" s="51">
        <f t="shared" si="915"/>
        <v>0</v>
      </c>
      <c r="IB83" s="15">
        <f t="shared" si="915"/>
        <v>0</v>
      </c>
      <c r="IC83" s="51">
        <v>1</v>
      </c>
      <c r="ID83" s="51">
        <f>140</f>
        <v>140</v>
      </c>
      <c r="IE83" s="51"/>
      <c r="IF83" s="51">
        <f t="shared" si="1315"/>
        <v>0</v>
      </c>
      <c r="IG83" s="51"/>
      <c r="IH83" s="51">
        <f t="shared" si="827"/>
        <v>0</v>
      </c>
      <c r="II83" s="51">
        <f t="shared" si="918"/>
        <v>1</v>
      </c>
      <c r="IJ83" s="51">
        <f t="shared" si="918"/>
        <v>140</v>
      </c>
      <c r="IK83" s="51"/>
      <c r="IL83" s="51">
        <f t="shared" si="1316"/>
        <v>0</v>
      </c>
      <c r="IM83" s="51"/>
      <c r="IN83" s="51">
        <f t="shared" si="1317"/>
        <v>0</v>
      </c>
      <c r="IO83" s="51"/>
      <c r="IP83" s="51">
        <f t="shared" si="828"/>
        <v>0</v>
      </c>
      <c r="IQ83" s="51">
        <f t="shared" si="921"/>
        <v>0</v>
      </c>
      <c r="IR83" s="51">
        <f t="shared" si="921"/>
        <v>0</v>
      </c>
      <c r="IS83" s="51"/>
      <c r="IT83" s="51">
        <f t="shared" si="1318"/>
        <v>0</v>
      </c>
      <c r="IU83" s="51"/>
      <c r="IV83" s="51">
        <f t="shared" si="1319"/>
        <v>0</v>
      </c>
      <c r="IW83" s="51"/>
      <c r="IX83" s="51">
        <f t="shared" si="829"/>
        <v>0</v>
      </c>
      <c r="IY83" s="51">
        <f t="shared" si="924"/>
        <v>0</v>
      </c>
      <c r="IZ83" s="51">
        <f t="shared" si="924"/>
        <v>0</v>
      </c>
      <c r="JA83" s="51"/>
      <c r="JB83" s="51">
        <f t="shared" si="1320"/>
        <v>0</v>
      </c>
      <c r="JC83" s="51"/>
      <c r="JD83" s="51">
        <f t="shared" si="1321"/>
        <v>0</v>
      </c>
      <c r="JE83" s="51"/>
      <c r="JF83" s="51">
        <f t="shared" si="1322"/>
        <v>0</v>
      </c>
      <c r="JG83" s="51">
        <f t="shared" si="1323"/>
        <v>0</v>
      </c>
      <c r="JH83" s="51">
        <f t="shared" si="1324"/>
        <v>0</v>
      </c>
      <c r="JI83" s="82">
        <f t="shared" si="1325"/>
        <v>5</v>
      </c>
      <c r="JJ83" s="80">
        <f t="shared" si="1326"/>
        <v>902</v>
      </c>
      <c r="JK83" s="82">
        <f t="shared" si="1327"/>
        <v>0</v>
      </c>
      <c r="JL83" s="80">
        <f t="shared" si="1328"/>
        <v>0</v>
      </c>
      <c r="JM83" s="82">
        <f t="shared" si="1329"/>
        <v>0</v>
      </c>
      <c r="JN83" s="80">
        <f t="shared" si="1330"/>
        <v>0</v>
      </c>
      <c r="JO83" s="82">
        <f t="shared" si="1331"/>
        <v>5</v>
      </c>
      <c r="JP83" s="80">
        <f t="shared" si="1332"/>
        <v>902</v>
      </c>
      <c r="JQ83" s="84">
        <v>5</v>
      </c>
      <c r="JR83" s="84">
        <v>902</v>
      </c>
      <c r="JS83" s="108">
        <f t="shared" si="1248"/>
        <v>0</v>
      </c>
      <c r="JT83" s="108">
        <f t="shared" si="1249"/>
        <v>0</v>
      </c>
    </row>
    <row r="84" spans="1:280" ht="39.75" customHeight="1" x14ac:dyDescent="0.25">
      <c r="A84" s="49">
        <v>4</v>
      </c>
      <c r="B84" s="41" t="s">
        <v>73</v>
      </c>
      <c r="C84" s="49" t="s">
        <v>12</v>
      </c>
      <c r="D84" s="25">
        <v>5.25</v>
      </c>
      <c r="E84" s="51"/>
      <c r="F84" s="51">
        <f t="shared" si="1171"/>
        <v>0</v>
      </c>
      <c r="G84" s="51"/>
      <c r="H84" s="51">
        <f t="shared" si="1171"/>
        <v>0</v>
      </c>
      <c r="I84" s="51"/>
      <c r="J84" s="51">
        <f t="shared" si="1257"/>
        <v>0</v>
      </c>
      <c r="K84" s="51">
        <f t="shared" si="832"/>
        <v>0</v>
      </c>
      <c r="L84" s="51">
        <f t="shared" si="832"/>
        <v>0</v>
      </c>
      <c r="M84" s="51"/>
      <c r="N84" s="51">
        <f t="shared" si="1258"/>
        <v>0</v>
      </c>
      <c r="O84" s="51"/>
      <c r="P84" s="51">
        <f t="shared" si="1259"/>
        <v>0</v>
      </c>
      <c r="Q84" s="51"/>
      <c r="R84" s="51">
        <f t="shared" si="799"/>
        <v>0</v>
      </c>
      <c r="S84" s="51">
        <f t="shared" si="835"/>
        <v>0</v>
      </c>
      <c r="T84" s="51">
        <f t="shared" si="835"/>
        <v>0</v>
      </c>
      <c r="U84" s="51"/>
      <c r="V84" s="51">
        <f t="shared" si="1260"/>
        <v>0</v>
      </c>
      <c r="W84" s="51"/>
      <c r="X84" s="51">
        <f t="shared" si="1261"/>
        <v>0</v>
      </c>
      <c r="Y84" s="51"/>
      <c r="Z84" s="51">
        <f t="shared" si="800"/>
        <v>0</v>
      </c>
      <c r="AA84" s="51">
        <f t="shared" si="838"/>
        <v>0</v>
      </c>
      <c r="AB84" s="51">
        <f t="shared" si="838"/>
        <v>0</v>
      </c>
      <c r="AC84" s="51"/>
      <c r="AD84" s="51">
        <f t="shared" si="1262"/>
        <v>0</v>
      </c>
      <c r="AE84" s="51"/>
      <c r="AF84" s="51">
        <f t="shared" si="1263"/>
        <v>0</v>
      </c>
      <c r="AG84" s="51"/>
      <c r="AH84" s="51">
        <f t="shared" si="801"/>
        <v>0</v>
      </c>
      <c r="AI84" s="51">
        <f t="shared" si="841"/>
        <v>0</v>
      </c>
      <c r="AJ84" s="51">
        <f t="shared" si="841"/>
        <v>0</v>
      </c>
      <c r="AK84" s="51"/>
      <c r="AL84" s="15">
        <f t="shared" si="1264"/>
        <v>0</v>
      </c>
      <c r="AM84" s="51"/>
      <c r="AN84" s="15">
        <f t="shared" si="1265"/>
        <v>0</v>
      </c>
      <c r="AO84" s="51"/>
      <c r="AP84" s="15">
        <f t="shared" si="802"/>
        <v>0</v>
      </c>
      <c r="AQ84" s="51">
        <f t="shared" si="844"/>
        <v>0</v>
      </c>
      <c r="AR84" s="15">
        <f t="shared" si="844"/>
        <v>0</v>
      </c>
      <c r="AS84" s="51"/>
      <c r="AT84" s="51">
        <f t="shared" si="1266"/>
        <v>0</v>
      </c>
      <c r="AU84" s="51"/>
      <c r="AV84" s="51">
        <f t="shared" si="1267"/>
        <v>0</v>
      </c>
      <c r="AW84" s="51"/>
      <c r="AX84" s="51">
        <f t="shared" si="803"/>
        <v>0</v>
      </c>
      <c r="AY84" s="51">
        <f t="shared" si="847"/>
        <v>0</v>
      </c>
      <c r="AZ84" s="51">
        <f t="shared" si="847"/>
        <v>0</v>
      </c>
      <c r="BA84" s="51"/>
      <c r="BB84" s="51">
        <f t="shared" si="1268"/>
        <v>0</v>
      </c>
      <c r="BC84" s="51"/>
      <c r="BD84" s="51">
        <f t="shared" si="1269"/>
        <v>0</v>
      </c>
      <c r="BE84" s="51"/>
      <c r="BF84" s="51">
        <f t="shared" si="804"/>
        <v>0</v>
      </c>
      <c r="BG84" s="51">
        <f t="shared" si="850"/>
        <v>0</v>
      </c>
      <c r="BH84" s="51">
        <f t="shared" si="850"/>
        <v>0</v>
      </c>
      <c r="BI84" s="51"/>
      <c r="BJ84" s="170">
        <f t="shared" si="1270"/>
        <v>0</v>
      </c>
      <c r="BK84" s="51"/>
      <c r="BL84" s="170">
        <f t="shared" si="1271"/>
        <v>0</v>
      </c>
      <c r="BM84" s="51"/>
      <c r="BN84" s="170">
        <f t="shared" si="805"/>
        <v>0</v>
      </c>
      <c r="BO84" s="51">
        <f t="shared" si="853"/>
        <v>0</v>
      </c>
      <c r="BP84" s="170">
        <f t="shared" si="853"/>
        <v>0</v>
      </c>
      <c r="BQ84" s="51"/>
      <c r="BR84" s="15">
        <f t="shared" si="1272"/>
        <v>0</v>
      </c>
      <c r="BS84" s="51"/>
      <c r="BT84" s="15">
        <f t="shared" si="1273"/>
        <v>0</v>
      </c>
      <c r="BU84" s="51"/>
      <c r="BV84" s="15">
        <f t="shared" si="806"/>
        <v>0</v>
      </c>
      <c r="BW84" s="51">
        <f t="shared" si="856"/>
        <v>0</v>
      </c>
      <c r="BX84" s="15">
        <f t="shared" si="856"/>
        <v>0</v>
      </c>
      <c r="BY84" s="51"/>
      <c r="BZ84" s="51">
        <f t="shared" si="1274"/>
        <v>0</v>
      </c>
      <c r="CA84" s="51"/>
      <c r="CB84" s="51">
        <f t="shared" si="1275"/>
        <v>0</v>
      </c>
      <c r="CC84" s="51"/>
      <c r="CD84" s="51">
        <f t="shared" si="807"/>
        <v>0</v>
      </c>
      <c r="CE84" s="51">
        <f t="shared" si="859"/>
        <v>0</v>
      </c>
      <c r="CF84" s="51">
        <f t="shared" si="859"/>
        <v>0</v>
      </c>
      <c r="CG84" s="51">
        <v>1</v>
      </c>
      <c r="CH84" s="15">
        <f t="shared" si="1276"/>
        <v>5.25</v>
      </c>
      <c r="CI84" s="51"/>
      <c r="CJ84" s="15">
        <f t="shared" si="1277"/>
        <v>0</v>
      </c>
      <c r="CK84" s="51"/>
      <c r="CL84" s="15">
        <f t="shared" si="808"/>
        <v>0</v>
      </c>
      <c r="CM84" s="51">
        <f t="shared" si="862"/>
        <v>1</v>
      </c>
      <c r="CN84" s="15">
        <f t="shared" si="862"/>
        <v>5.25</v>
      </c>
      <c r="CO84" s="51"/>
      <c r="CP84" s="51">
        <f t="shared" si="1278"/>
        <v>0</v>
      </c>
      <c r="CQ84" s="51"/>
      <c r="CR84" s="51">
        <f t="shared" si="1279"/>
        <v>0</v>
      </c>
      <c r="CS84" s="51"/>
      <c r="CT84" s="51">
        <f t="shared" si="809"/>
        <v>0</v>
      </c>
      <c r="CU84" s="51">
        <f t="shared" si="865"/>
        <v>0</v>
      </c>
      <c r="CV84" s="51">
        <f t="shared" si="865"/>
        <v>0</v>
      </c>
      <c r="CW84" s="51"/>
      <c r="CX84" s="15">
        <f t="shared" si="1280"/>
        <v>0</v>
      </c>
      <c r="CY84" s="51"/>
      <c r="CZ84" s="15">
        <f t="shared" si="1281"/>
        <v>0</v>
      </c>
      <c r="DA84" s="51"/>
      <c r="DB84" s="15">
        <f t="shared" si="810"/>
        <v>0</v>
      </c>
      <c r="DC84" s="51">
        <f t="shared" si="868"/>
        <v>0</v>
      </c>
      <c r="DD84" s="15">
        <f t="shared" si="868"/>
        <v>0</v>
      </c>
      <c r="DE84" s="51"/>
      <c r="DF84" s="51">
        <f t="shared" si="1282"/>
        <v>0</v>
      </c>
      <c r="DG84" s="51"/>
      <c r="DH84" s="51">
        <f t="shared" si="1283"/>
        <v>0</v>
      </c>
      <c r="DI84" s="51"/>
      <c r="DJ84" s="51">
        <f t="shared" si="811"/>
        <v>0</v>
      </c>
      <c r="DK84" s="51">
        <f t="shared" si="871"/>
        <v>0</v>
      </c>
      <c r="DL84" s="51">
        <f t="shared" si="871"/>
        <v>0</v>
      </c>
      <c r="DM84" s="51"/>
      <c r="DN84" s="51">
        <f t="shared" si="1284"/>
        <v>0</v>
      </c>
      <c r="DO84" s="51"/>
      <c r="DP84" s="51">
        <f t="shared" si="1285"/>
        <v>0</v>
      </c>
      <c r="DQ84" s="51"/>
      <c r="DR84" s="51">
        <f t="shared" si="812"/>
        <v>0</v>
      </c>
      <c r="DS84" s="51">
        <f t="shared" si="874"/>
        <v>0</v>
      </c>
      <c r="DT84" s="51">
        <f t="shared" si="874"/>
        <v>0</v>
      </c>
      <c r="DU84" s="51"/>
      <c r="DV84" s="51">
        <f t="shared" si="1286"/>
        <v>0</v>
      </c>
      <c r="DW84" s="51"/>
      <c r="DX84" s="51">
        <f t="shared" si="1287"/>
        <v>0</v>
      </c>
      <c r="DY84" s="51"/>
      <c r="DZ84" s="51">
        <f t="shared" si="813"/>
        <v>0</v>
      </c>
      <c r="EA84" s="51">
        <f t="shared" si="877"/>
        <v>0</v>
      </c>
      <c r="EB84" s="51">
        <f t="shared" si="877"/>
        <v>0</v>
      </c>
      <c r="EC84" s="51"/>
      <c r="ED84" s="51">
        <f t="shared" si="1288"/>
        <v>0</v>
      </c>
      <c r="EE84" s="51"/>
      <c r="EF84" s="51">
        <f t="shared" si="1289"/>
        <v>0</v>
      </c>
      <c r="EG84" s="51"/>
      <c r="EH84" s="51">
        <f t="shared" si="814"/>
        <v>0</v>
      </c>
      <c r="EI84" s="51">
        <f t="shared" si="880"/>
        <v>0</v>
      </c>
      <c r="EJ84" s="51">
        <f t="shared" si="880"/>
        <v>0</v>
      </c>
      <c r="EK84" s="51"/>
      <c r="EL84" s="51">
        <f t="shared" si="1290"/>
        <v>0</v>
      </c>
      <c r="EM84" s="51"/>
      <c r="EN84" s="51">
        <f t="shared" si="1291"/>
        <v>0</v>
      </c>
      <c r="EO84" s="51"/>
      <c r="EP84" s="51">
        <f t="shared" si="815"/>
        <v>0</v>
      </c>
      <c r="EQ84" s="51">
        <f t="shared" si="883"/>
        <v>0</v>
      </c>
      <c r="ER84" s="51">
        <f t="shared" si="883"/>
        <v>0</v>
      </c>
      <c r="ES84" s="51"/>
      <c r="ET84" s="51">
        <f t="shared" si="1292"/>
        <v>0</v>
      </c>
      <c r="EU84" s="51"/>
      <c r="EV84" s="51">
        <f t="shared" si="1293"/>
        <v>0</v>
      </c>
      <c r="EW84" s="51"/>
      <c r="EX84" s="51">
        <f t="shared" si="816"/>
        <v>0</v>
      </c>
      <c r="EY84" s="51">
        <f t="shared" si="886"/>
        <v>0</v>
      </c>
      <c r="EZ84" s="51">
        <f t="shared" si="886"/>
        <v>0</v>
      </c>
      <c r="FA84" s="51"/>
      <c r="FB84" s="51">
        <f t="shared" si="1294"/>
        <v>0</v>
      </c>
      <c r="FC84" s="51"/>
      <c r="FD84" s="51">
        <f t="shared" si="1295"/>
        <v>0</v>
      </c>
      <c r="FE84" s="51"/>
      <c r="FF84" s="51">
        <f t="shared" si="817"/>
        <v>0</v>
      </c>
      <c r="FG84" s="51">
        <f t="shared" si="889"/>
        <v>0</v>
      </c>
      <c r="FH84" s="51">
        <f t="shared" si="889"/>
        <v>0</v>
      </c>
      <c r="FI84" s="51"/>
      <c r="FJ84" s="51">
        <f t="shared" si="1296"/>
        <v>0</v>
      </c>
      <c r="FK84" s="51"/>
      <c r="FL84" s="51">
        <f t="shared" si="1297"/>
        <v>0</v>
      </c>
      <c r="FM84" s="51"/>
      <c r="FN84" s="51">
        <f t="shared" si="818"/>
        <v>0</v>
      </c>
      <c r="FO84" s="51">
        <f t="shared" si="892"/>
        <v>0</v>
      </c>
      <c r="FP84" s="51">
        <f t="shared" si="892"/>
        <v>0</v>
      </c>
      <c r="FQ84" s="51"/>
      <c r="FR84" s="51">
        <f t="shared" si="1298"/>
        <v>0</v>
      </c>
      <c r="FS84" s="51"/>
      <c r="FT84" s="51">
        <f t="shared" si="1299"/>
        <v>0</v>
      </c>
      <c r="FU84" s="51"/>
      <c r="FV84" s="51">
        <f t="shared" si="819"/>
        <v>0</v>
      </c>
      <c r="FW84" s="51">
        <f t="shared" si="895"/>
        <v>0</v>
      </c>
      <c r="FX84" s="51">
        <f t="shared" si="895"/>
        <v>0</v>
      </c>
      <c r="FY84" s="51"/>
      <c r="FZ84" s="51">
        <f t="shared" si="1300"/>
        <v>0</v>
      </c>
      <c r="GA84" s="51"/>
      <c r="GB84" s="51">
        <f t="shared" si="1301"/>
        <v>0</v>
      </c>
      <c r="GC84" s="51"/>
      <c r="GD84" s="51">
        <f t="shared" si="820"/>
        <v>0</v>
      </c>
      <c r="GE84" s="51">
        <f t="shared" si="898"/>
        <v>0</v>
      </c>
      <c r="GF84" s="51">
        <f t="shared" si="898"/>
        <v>0</v>
      </c>
      <c r="GG84" s="51"/>
      <c r="GH84" s="51">
        <f t="shared" si="1302"/>
        <v>0</v>
      </c>
      <c r="GI84" s="51"/>
      <c r="GJ84" s="51">
        <f t="shared" si="1303"/>
        <v>0</v>
      </c>
      <c r="GK84" s="51"/>
      <c r="GL84" s="51">
        <f t="shared" si="821"/>
        <v>0</v>
      </c>
      <c r="GM84" s="51">
        <f t="shared" si="900"/>
        <v>0</v>
      </c>
      <c r="GN84" s="51">
        <f t="shared" si="900"/>
        <v>0</v>
      </c>
      <c r="GO84" s="51"/>
      <c r="GP84" s="51">
        <f t="shared" si="1304"/>
        <v>0</v>
      </c>
      <c r="GQ84" s="51"/>
      <c r="GR84" s="51">
        <f t="shared" si="1305"/>
        <v>0</v>
      </c>
      <c r="GS84" s="51"/>
      <c r="GT84" s="51">
        <f t="shared" si="822"/>
        <v>0</v>
      </c>
      <c r="GU84" s="51">
        <f t="shared" si="903"/>
        <v>0</v>
      </c>
      <c r="GV84" s="51">
        <f t="shared" si="903"/>
        <v>0</v>
      </c>
      <c r="GW84" s="51"/>
      <c r="GX84" s="51">
        <f t="shared" si="1306"/>
        <v>0</v>
      </c>
      <c r="GY84" s="51"/>
      <c r="GZ84" s="51">
        <f t="shared" si="1307"/>
        <v>0</v>
      </c>
      <c r="HA84" s="51"/>
      <c r="HB84" s="51">
        <f t="shared" si="823"/>
        <v>0</v>
      </c>
      <c r="HC84" s="51">
        <f t="shared" si="906"/>
        <v>0</v>
      </c>
      <c r="HD84" s="51">
        <f t="shared" si="906"/>
        <v>0</v>
      </c>
      <c r="HE84" s="51"/>
      <c r="HF84" s="51">
        <f t="shared" si="1308"/>
        <v>0</v>
      </c>
      <c r="HG84" s="51"/>
      <c r="HH84" s="51">
        <f t="shared" si="1309"/>
        <v>0</v>
      </c>
      <c r="HI84" s="51"/>
      <c r="HJ84" s="51">
        <f t="shared" si="824"/>
        <v>0</v>
      </c>
      <c r="HK84" s="51">
        <f t="shared" si="909"/>
        <v>0</v>
      </c>
      <c r="HL84" s="51">
        <f t="shared" si="909"/>
        <v>0</v>
      </c>
      <c r="HM84" s="51">
        <v>1</v>
      </c>
      <c r="HN84" s="15">
        <f t="shared" si="1310"/>
        <v>5.25</v>
      </c>
      <c r="HO84" s="51"/>
      <c r="HP84" s="15">
        <f t="shared" si="1311"/>
        <v>0</v>
      </c>
      <c r="HQ84" s="51"/>
      <c r="HR84" s="15">
        <f t="shared" si="825"/>
        <v>0</v>
      </c>
      <c r="HS84" s="51">
        <f t="shared" si="912"/>
        <v>1</v>
      </c>
      <c r="HT84" s="15">
        <f t="shared" si="912"/>
        <v>5.25</v>
      </c>
      <c r="HU84" s="51"/>
      <c r="HV84" s="15">
        <f t="shared" si="1312"/>
        <v>0</v>
      </c>
      <c r="HW84" s="51"/>
      <c r="HX84" s="15">
        <f t="shared" si="1313"/>
        <v>0</v>
      </c>
      <c r="HY84" s="51"/>
      <c r="HZ84" s="15">
        <f t="shared" si="826"/>
        <v>0</v>
      </c>
      <c r="IA84" s="51">
        <f t="shared" si="915"/>
        <v>0</v>
      </c>
      <c r="IB84" s="15">
        <f t="shared" si="915"/>
        <v>0</v>
      </c>
      <c r="IC84" s="51"/>
      <c r="ID84" s="51">
        <f t="shared" si="1314"/>
        <v>0</v>
      </c>
      <c r="IE84" s="51"/>
      <c r="IF84" s="51">
        <f t="shared" si="1315"/>
        <v>0</v>
      </c>
      <c r="IG84" s="51"/>
      <c r="IH84" s="51">
        <f t="shared" si="827"/>
        <v>0</v>
      </c>
      <c r="II84" s="51">
        <f t="shared" si="918"/>
        <v>0</v>
      </c>
      <c r="IJ84" s="51">
        <f t="shared" si="918"/>
        <v>0</v>
      </c>
      <c r="IK84" s="51"/>
      <c r="IL84" s="51">
        <f t="shared" si="1316"/>
        <v>0</v>
      </c>
      <c r="IM84" s="51"/>
      <c r="IN84" s="51">
        <f t="shared" si="1317"/>
        <v>0</v>
      </c>
      <c r="IO84" s="51"/>
      <c r="IP84" s="51">
        <f t="shared" si="828"/>
        <v>0</v>
      </c>
      <c r="IQ84" s="51">
        <f t="shared" si="921"/>
        <v>0</v>
      </c>
      <c r="IR84" s="51">
        <f t="shared" si="921"/>
        <v>0</v>
      </c>
      <c r="IS84" s="51"/>
      <c r="IT84" s="51">
        <f t="shared" si="1318"/>
        <v>0</v>
      </c>
      <c r="IU84" s="51"/>
      <c r="IV84" s="51">
        <f t="shared" si="1319"/>
        <v>0</v>
      </c>
      <c r="IW84" s="51"/>
      <c r="IX84" s="51">
        <f t="shared" si="829"/>
        <v>0</v>
      </c>
      <c r="IY84" s="51">
        <f t="shared" si="924"/>
        <v>0</v>
      </c>
      <c r="IZ84" s="51">
        <f t="shared" si="924"/>
        <v>0</v>
      </c>
      <c r="JA84" s="51"/>
      <c r="JB84" s="51">
        <f t="shared" si="1320"/>
        <v>0</v>
      </c>
      <c r="JC84" s="51"/>
      <c r="JD84" s="51">
        <f t="shared" si="1321"/>
        <v>0</v>
      </c>
      <c r="JE84" s="51"/>
      <c r="JF84" s="51">
        <f t="shared" si="1322"/>
        <v>0</v>
      </c>
      <c r="JG84" s="51">
        <f t="shared" si="1323"/>
        <v>0</v>
      </c>
      <c r="JH84" s="51">
        <f t="shared" si="1324"/>
        <v>0</v>
      </c>
      <c r="JI84" s="82">
        <f t="shared" si="1325"/>
        <v>2</v>
      </c>
      <c r="JJ84" s="80">
        <f t="shared" si="1326"/>
        <v>10.5</v>
      </c>
      <c r="JK84" s="82">
        <f t="shared" si="1327"/>
        <v>0</v>
      </c>
      <c r="JL84" s="80">
        <f t="shared" si="1328"/>
        <v>0</v>
      </c>
      <c r="JM84" s="82">
        <f t="shared" si="1329"/>
        <v>0</v>
      </c>
      <c r="JN84" s="80">
        <f t="shared" si="1330"/>
        <v>0</v>
      </c>
      <c r="JO84" s="82">
        <f t="shared" si="1331"/>
        <v>2</v>
      </c>
      <c r="JP84" s="80">
        <f t="shared" si="1332"/>
        <v>10.5</v>
      </c>
      <c r="JQ84" s="84">
        <v>2</v>
      </c>
      <c r="JR84" s="84">
        <v>10.5</v>
      </c>
      <c r="JS84" s="108">
        <f t="shared" si="1248"/>
        <v>0</v>
      </c>
      <c r="JT84" s="108">
        <f t="shared" si="1249"/>
        <v>0</v>
      </c>
    </row>
    <row r="85" spans="1:280" ht="27" customHeight="1" x14ac:dyDescent="0.25">
      <c r="A85" s="50">
        <v>5</v>
      </c>
      <c r="B85" s="27" t="s">
        <v>74</v>
      </c>
      <c r="C85" s="36" t="s">
        <v>12</v>
      </c>
      <c r="D85" s="155">
        <v>5.25</v>
      </c>
      <c r="E85" s="51"/>
      <c r="F85" s="51">
        <f t="shared" si="1171"/>
        <v>0</v>
      </c>
      <c r="G85" s="51"/>
      <c r="H85" s="51">
        <f t="shared" si="1171"/>
        <v>0</v>
      </c>
      <c r="I85" s="51"/>
      <c r="J85" s="51">
        <f t="shared" si="1257"/>
        <v>0</v>
      </c>
      <c r="K85" s="51">
        <f t="shared" si="832"/>
        <v>0</v>
      </c>
      <c r="L85" s="51">
        <f t="shared" si="832"/>
        <v>0</v>
      </c>
      <c r="M85" s="51"/>
      <c r="N85" s="51">
        <f t="shared" si="1258"/>
        <v>0</v>
      </c>
      <c r="O85" s="51"/>
      <c r="P85" s="51">
        <f t="shared" si="1259"/>
        <v>0</v>
      </c>
      <c r="Q85" s="51"/>
      <c r="R85" s="51">
        <f t="shared" si="799"/>
        <v>0</v>
      </c>
      <c r="S85" s="51">
        <f t="shared" si="835"/>
        <v>0</v>
      </c>
      <c r="T85" s="51">
        <f t="shared" si="835"/>
        <v>0</v>
      </c>
      <c r="U85" s="51"/>
      <c r="V85" s="51">
        <f t="shared" si="1260"/>
        <v>0</v>
      </c>
      <c r="W85" s="51"/>
      <c r="X85" s="51">
        <f t="shared" si="1261"/>
        <v>0</v>
      </c>
      <c r="Y85" s="51"/>
      <c r="Z85" s="51">
        <f t="shared" si="800"/>
        <v>0</v>
      </c>
      <c r="AA85" s="51">
        <f t="shared" si="838"/>
        <v>0</v>
      </c>
      <c r="AB85" s="51">
        <f t="shared" si="838"/>
        <v>0</v>
      </c>
      <c r="AC85" s="51"/>
      <c r="AD85" s="51">
        <f t="shared" si="1262"/>
        <v>0</v>
      </c>
      <c r="AE85" s="51"/>
      <c r="AF85" s="51">
        <f t="shared" si="1263"/>
        <v>0</v>
      </c>
      <c r="AG85" s="51"/>
      <c r="AH85" s="51">
        <f t="shared" si="801"/>
        <v>0</v>
      </c>
      <c r="AI85" s="51">
        <f t="shared" si="841"/>
        <v>0</v>
      </c>
      <c r="AJ85" s="51">
        <f t="shared" si="841"/>
        <v>0</v>
      </c>
      <c r="AK85" s="51"/>
      <c r="AL85" s="15">
        <f t="shared" si="1264"/>
        <v>0</v>
      </c>
      <c r="AM85" s="51"/>
      <c r="AN85" s="15">
        <f t="shared" si="1265"/>
        <v>0</v>
      </c>
      <c r="AO85" s="51"/>
      <c r="AP85" s="15">
        <f t="shared" si="802"/>
        <v>0</v>
      </c>
      <c r="AQ85" s="51">
        <f t="shared" si="844"/>
        <v>0</v>
      </c>
      <c r="AR85" s="15">
        <f t="shared" si="844"/>
        <v>0</v>
      </c>
      <c r="AS85" s="51"/>
      <c r="AT85" s="51">
        <f t="shared" si="1266"/>
        <v>0</v>
      </c>
      <c r="AU85" s="51"/>
      <c r="AV85" s="51">
        <f t="shared" si="1267"/>
        <v>0</v>
      </c>
      <c r="AW85" s="51"/>
      <c r="AX85" s="51">
        <f t="shared" si="803"/>
        <v>0</v>
      </c>
      <c r="AY85" s="51">
        <f t="shared" si="847"/>
        <v>0</v>
      </c>
      <c r="AZ85" s="51">
        <f t="shared" si="847"/>
        <v>0</v>
      </c>
      <c r="BA85" s="51"/>
      <c r="BB85" s="51">
        <f t="shared" si="1268"/>
        <v>0</v>
      </c>
      <c r="BC85" s="51"/>
      <c r="BD85" s="51">
        <f t="shared" si="1269"/>
        <v>0</v>
      </c>
      <c r="BE85" s="51"/>
      <c r="BF85" s="51">
        <f t="shared" si="804"/>
        <v>0</v>
      </c>
      <c r="BG85" s="51">
        <f t="shared" si="850"/>
        <v>0</v>
      </c>
      <c r="BH85" s="51">
        <f t="shared" si="850"/>
        <v>0</v>
      </c>
      <c r="BI85" s="51"/>
      <c r="BJ85" s="170">
        <f t="shared" si="1270"/>
        <v>0</v>
      </c>
      <c r="BK85" s="51"/>
      <c r="BL85" s="170">
        <f t="shared" si="1271"/>
        <v>0</v>
      </c>
      <c r="BM85" s="51"/>
      <c r="BN85" s="170">
        <f t="shared" si="805"/>
        <v>0</v>
      </c>
      <c r="BO85" s="51">
        <f t="shared" si="853"/>
        <v>0</v>
      </c>
      <c r="BP85" s="170">
        <f t="shared" si="853"/>
        <v>0</v>
      </c>
      <c r="BQ85" s="51"/>
      <c r="BR85" s="15">
        <f t="shared" si="1272"/>
        <v>0</v>
      </c>
      <c r="BS85" s="51"/>
      <c r="BT85" s="15">
        <f t="shared" si="1273"/>
        <v>0</v>
      </c>
      <c r="BU85" s="51"/>
      <c r="BV85" s="15">
        <f t="shared" si="806"/>
        <v>0</v>
      </c>
      <c r="BW85" s="51">
        <f t="shared" si="856"/>
        <v>0</v>
      </c>
      <c r="BX85" s="15">
        <f t="shared" si="856"/>
        <v>0</v>
      </c>
      <c r="BY85" s="51"/>
      <c r="BZ85" s="51">
        <f t="shared" si="1274"/>
        <v>0</v>
      </c>
      <c r="CA85" s="51"/>
      <c r="CB85" s="51">
        <f t="shared" si="1275"/>
        <v>0</v>
      </c>
      <c r="CC85" s="51"/>
      <c r="CD85" s="51">
        <f t="shared" si="807"/>
        <v>0</v>
      </c>
      <c r="CE85" s="51">
        <f t="shared" si="859"/>
        <v>0</v>
      </c>
      <c r="CF85" s="51">
        <f t="shared" si="859"/>
        <v>0</v>
      </c>
      <c r="CG85" s="51"/>
      <c r="CH85" s="15">
        <f t="shared" si="1276"/>
        <v>0</v>
      </c>
      <c r="CI85" s="51"/>
      <c r="CJ85" s="15">
        <f t="shared" si="1277"/>
        <v>0</v>
      </c>
      <c r="CK85" s="51"/>
      <c r="CL85" s="15">
        <f t="shared" si="808"/>
        <v>0</v>
      </c>
      <c r="CM85" s="51">
        <f t="shared" si="862"/>
        <v>0</v>
      </c>
      <c r="CN85" s="15">
        <f t="shared" si="862"/>
        <v>0</v>
      </c>
      <c r="CO85" s="51"/>
      <c r="CP85" s="51">
        <f t="shared" si="1278"/>
        <v>0</v>
      </c>
      <c r="CQ85" s="51"/>
      <c r="CR85" s="51">
        <f t="shared" si="1279"/>
        <v>0</v>
      </c>
      <c r="CS85" s="51"/>
      <c r="CT85" s="51">
        <f t="shared" si="809"/>
        <v>0</v>
      </c>
      <c r="CU85" s="51">
        <f t="shared" si="865"/>
        <v>0</v>
      </c>
      <c r="CV85" s="51">
        <f t="shared" si="865"/>
        <v>0</v>
      </c>
      <c r="CW85" s="51"/>
      <c r="CX85" s="15">
        <f t="shared" si="1280"/>
        <v>0</v>
      </c>
      <c r="CY85" s="51"/>
      <c r="CZ85" s="15">
        <f t="shared" si="1281"/>
        <v>0</v>
      </c>
      <c r="DA85" s="51"/>
      <c r="DB85" s="15">
        <f t="shared" si="810"/>
        <v>0</v>
      </c>
      <c r="DC85" s="51">
        <f t="shared" si="868"/>
        <v>0</v>
      </c>
      <c r="DD85" s="15">
        <f t="shared" si="868"/>
        <v>0</v>
      </c>
      <c r="DE85" s="51"/>
      <c r="DF85" s="51">
        <f t="shared" si="1282"/>
        <v>0</v>
      </c>
      <c r="DG85" s="51"/>
      <c r="DH85" s="51">
        <f t="shared" si="1283"/>
        <v>0</v>
      </c>
      <c r="DI85" s="51"/>
      <c r="DJ85" s="51">
        <f t="shared" si="811"/>
        <v>0</v>
      </c>
      <c r="DK85" s="51">
        <f t="shared" si="871"/>
        <v>0</v>
      </c>
      <c r="DL85" s="51">
        <f t="shared" si="871"/>
        <v>0</v>
      </c>
      <c r="DM85" s="51"/>
      <c r="DN85" s="51">
        <f t="shared" si="1284"/>
        <v>0</v>
      </c>
      <c r="DO85" s="51"/>
      <c r="DP85" s="51">
        <f t="shared" si="1285"/>
        <v>0</v>
      </c>
      <c r="DQ85" s="51"/>
      <c r="DR85" s="51">
        <f t="shared" si="812"/>
        <v>0</v>
      </c>
      <c r="DS85" s="51">
        <f t="shared" si="874"/>
        <v>0</v>
      </c>
      <c r="DT85" s="51">
        <f t="shared" si="874"/>
        <v>0</v>
      </c>
      <c r="DU85" s="51"/>
      <c r="DV85" s="51">
        <f t="shared" si="1286"/>
        <v>0</v>
      </c>
      <c r="DW85" s="51"/>
      <c r="DX85" s="51">
        <f t="shared" si="1287"/>
        <v>0</v>
      </c>
      <c r="DY85" s="51"/>
      <c r="DZ85" s="51">
        <f t="shared" si="813"/>
        <v>0</v>
      </c>
      <c r="EA85" s="51">
        <f t="shared" si="877"/>
        <v>0</v>
      </c>
      <c r="EB85" s="51">
        <f t="shared" si="877"/>
        <v>0</v>
      </c>
      <c r="EC85" s="51"/>
      <c r="ED85" s="51">
        <f t="shared" si="1288"/>
        <v>0</v>
      </c>
      <c r="EE85" s="51"/>
      <c r="EF85" s="51">
        <f t="shared" si="1289"/>
        <v>0</v>
      </c>
      <c r="EG85" s="51"/>
      <c r="EH85" s="51">
        <f t="shared" si="814"/>
        <v>0</v>
      </c>
      <c r="EI85" s="51">
        <f t="shared" si="880"/>
        <v>0</v>
      </c>
      <c r="EJ85" s="51">
        <f t="shared" si="880"/>
        <v>0</v>
      </c>
      <c r="EK85" s="51"/>
      <c r="EL85" s="51">
        <f t="shared" si="1290"/>
        <v>0</v>
      </c>
      <c r="EM85" s="51"/>
      <c r="EN85" s="51">
        <f t="shared" si="1291"/>
        <v>0</v>
      </c>
      <c r="EO85" s="51"/>
      <c r="EP85" s="51">
        <f t="shared" si="815"/>
        <v>0</v>
      </c>
      <c r="EQ85" s="51">
        <f t="shared" si="883"/>
        <v>0</v>
      </c>
      <c r="ER85" s="51">
        <f t="shared" si="883"/>
        <v>0</v>
      </c>
      <c r="ES85" s="51"/>
      <c r="ET85" s="51">
        <f t="shared" si="1292"/>
        <v>0</v>
      </c>
      <c r="EU85" s="51"/>
      <c r="EV85" s="51">
        <f t="shared" si="1293"/>
        <v>0</v>
      </c>
      <c r="EW85" s="51"/>
      <c r="EX85" s="51">
        <f t="shared" si="816"/>
        <v>0</v>
      </c>
      <c r="EY85" s="51">
        <f t="shared" si="886"/>
        <v>0</v>
      </c>
      <c r="EZ85" s="51">
        <f t="shared" si="886"/>
        <v>0</v>
      </c>
      <c r="FA85" s="51"/>
      <c r="FB85" s="51">
        <f t="shared" si="1294"/>
        <v>0</v>
      </c>
      <c r="FC85" s="51"/>
      <c r="FD85" s="51">
        <f t="shared" si="1295"/>
        <v>0</v>
      </c>
      <c r="FE85" s="51"/>
      <c r="FF85" s="51">
        <f t="shared" si="817"/>
        <v>0</v>
      </c>
      <c r="FG85" s="51">
        <f t="shared" si="889"/>
        <v>0</v>
      </c>
      <c r="FH85" s="51">
        <f t="shared" si="889"/>
        <v>0</v>
      </c>
      <c r="FI85" s="51"/>
      <c r="FJ85" s="51">
        <f t="shared" si="1296"/>
        <v>0</v>
      </c>
      <c r="FK85" s="51"/>
      <c r="FL85" s="51">
        <f t="shared" si="1297"/>
        <v>0</v>
      </c>
      <c r="FM85" s="51"/>
      <c r="FN85" s="51">
        <f t="shared" si="818"/>
        <v>0</v>
      </c>
      <c r="FO85" s="51">
        <f t="shared" si="892"/>
        <v>0</v>
      </c>
      <c r="FP85" s="51">
        <f t="shared" si="892"/>
        <v>0</v>
      </c>
      <c r="FQ85" s="51"/>
      <c r="FR85" s="51">
        <f t="shared" si="1298"/>
        <v>0</v>
      </c>
      <c r="FS85" s="51"/>
      <c r="FT85" s="51">
        <f t="shared" si="1299"/>
        <v>0</v>
      </c>
      <c r="FU85" s="51"/>
      <c r="FV85" s="51">
        <f t="shared" si="819"/>
        <v>0</v>
      </c>
      <c r="FW85" s="51">
        <f t="shared" si="895"/>
        <v>0</v>
      </c>
      <c r="FX85" s="51">
        <f t="shared" si="895"/>
        <v>0</v>
      </c>
      <c r="FY85" s="51"/>
      <c r="FZ85" s="51">
        <f t="shared" si="1300"/>
        <v>0</v>
      </c>
      <c r="GA85" s="51"/>
      <c r="GB85" s="51">
        <f t="shared" si="1301"/>
        <v>0</v>
      </c>
      <c r="GC85" s="51"/>
      <c r="GD85" s="51">
        <f t="shared" si="820"/>
        <v>0</v>
      </c>
      <c r="GE85" s="51">
        <f t="shared" si="898"/>
        <v>0</v>
      </c>
      <c r="GF85" s="51">
        <f t="shared" si="898"/>
        <v>0</v>
      </c>
      <c r="GG85" s="51"/>
      <c r="GH85" s="51">
        <f t="shared" si="1302"/>
        <v>0</v>
      </c>
      <c r="GI85" s="51"/>
      <c r="GJ85" s="51">
        <f t="shared" si="1303"/>
        <v>0</v>
      </c>
      <c r="GK85" s="51"/>
      <c r="GL85" s="51">
        <f t="shared" si="821"/>
        <v>0</v>
      </c>
      <c r="GM85" s="51">
        <f t="shared" si="900"/>
        <v>0</v>
      </c>
      <c r="GN85" s="51">
        <f t="shared" si="900"/>
        <v>0</v>
      </c>
      <c r="GO85" s="51"/>
      <c r="GP85" s="51">
        <f t="shared" si="1304"/>
        <v>0</v>
      </c>
      <c r="GQ85" s="51"/>
      <c r="GR85" s="51">
        <f t="shared" si="1305"/>
        <v>0</v>
      </c>
      <c r="GS85" s="51"/>
      <c r="GT85" s="51">
        <f t="shared" si="822"/>
        <v>0</v>
      </c>
      <c r="GU85" s="51">
        <f t="shared" si="903"/>
        <v>0</v>
      </c>
      <c r="GV85" s="51">
        <f t="shared" si="903"/>
        <v>0</v>
      </c>
      <c r="GW85" s="51"/>
      <c r="GX85" s="51">
        <f t="shared" si="1306"/>
        <v>0</v>
      </c>
      <c r="GY85" s="51"/>
      <c r="GZ85" s="51">
        <f t="shared" si="1307"/>
        <v>0</v>
      </c>
      <c r="HA85" s="51"/>
      <c r="HB85" s="51">
        <f t="shared" si="823"/>
        <v>0</v>
      </c>
      <c r="HC85" s="51">
        <f t="shared" si="906"/>
        <v>0</v>
      </c>
      <c r="HD85" s="51">
        <f t="shared" si="906"/>
        <v>0</v>
      </c>
      <c r="HE85" s="51"/>
      <c r="HF85" s="51">
        <f t="shared" si="1308"/>
        <v>0</v>
      </c>
      <c r="HG85" s="51"/>
      <c r="HH85" s="51">
        <f t="shared" si="1309"/>
        <v>0</v>
      </c>
      <c r="HI85" s="51"/>
      <c r="HJ85" s="51">
        <f t="shared" si="824"/>
        <v>0</v>
      </c>
      <c r="HK85" s="51">
        <f t="shared" si="909"/>
        <v>0</v>
      </c>
      <c r="HL85" s="51">
        <f t="shared" si="909"/>
        <v>0</v>
      </c>
      <c r="HM85" s="51"/>
      <c r="HN85" s="15">
        <f t="shared" si="1310"/>
        <v>0</v>
      </c>
      <c r="HO85" s="51"/>
      <c r="HP85" s="15">
        <f t="shared" si="1311"/>
        <v>0</v>
      </c>
      <c r="HQ85" s="51"/>
      <c r="HR85" s="15">
        <f t="shared" si="825"/>
        <v>0</v>
      </c>
      <c r="HS85" s="51">
        <f t="shared" si="912"/>
        <v>0</v>
      </c>
      <c r="HT85" s="15">
        <f t="shared" si="912"/>
        <v>0</v>
      </c>
      <c r="HU85" s="51">
        <v>2</v>
      </c>
      <c r="HV85" s="15">
        <f t="shared" si="1312"/>
        <v>10.5</v>
      </c>
      <c r="HW85" s="51"/>
      <c r="HX85" s="15">
        <f t="shared" si="1313"/>
        <v>0</v>
      </c>
      <c r="HY85" s="51"/>
      <c r="HZ85" s="15">
        <f t="shared" si="826"/>
        <v>0</v>
      </c>
      <c r="IA85" s="51">
        <f t="shared" si="915"/>
        <v>2</v>
      </c>
      <c r="IB85" s="15">
        <f t="shared" si="915"/>
        <v>10.5</v>
      </c>
      <c r="IC85" s="51"/>
      <c r="ID85" s="51">
        <f t="shared" si="1314"/>
        <v>0</v>
      </c>
      <c r="IE85" s="51"/>
      <c r="IF85" s="51">
        <f t="shared" si="1315"/>
        <v>0</v>
      </c>
      <c r="IG85" s="51"/>
      <c r="IH85" s="51">
        <f t="shared" si="827"/>
        <v>0</v>
      </c>
      <c r="II85" s="51">
        <f t="shared" si="918"/>
        <v>0</v>
      </c>
      <c r="IJ85" s="51">
        <f t="shared" si="918"/>
        <v>0</v>
      </c>
      <c r="IK85" s="51"/>
      <c r="IL85" s="51">
        <f t="shared" si="1316"/>
        <v>0</v>
      </c>
      <c r="IM85" s="51"/>
      <c r="IN85" s="51">
        <f t="shared" si="1317"/>
        <v>0</v>
      </c>
      <c r="IO85" s="51"/>
      <c r="IP85" s="51">
        <f t="shared" si="828"/>
        <v>0</v>
      </c>
      <c r="IQ85" s="51">
        <f t="shared" si="921"/>
        <v>0</v>
      </c>
      <c r="IR85" s="51">
        <f t="shared" si="921"/>
        <v>0</v>
      </c>
      <c r="IS85" s="51"/>
      <c r="IT85" s="51">
        <f t="shared" si="1318"/>
        <v>0</v>
      </c>
      <c r="IU85" s="51"/>
      <c r="IV85" s="51">
        <f t="shared" si="1319"/>
        <v>0</v>
      </c>
      <c r="IW85" s="51"/>
      <c r="IX85" s="51">
        <f t="shared" si="829"/>
        <v>0</v>
      </c>
      <c r="IY85" s="51">
        <f t="shared" si="924"/>
        <v>0</v>
      </c>
      <c r="IZ85" s="51">
        <f t="shared" si="924"/>
        <v>0</v>
      </c>
      <c r="JA85" s="51"/>
      <c r="JB85" s="51">
        <f t="shared" si="1320"/>
        <v>0</v>
      </c>
      <c r="JC85" s="51"/>
      <c r="JD85" s="51">
        <f t="shared" si="1321"/>
        <v>0</v>
      </c>
      <c r="JE85" s="51"/>
      <c r="JF85" s="51">
        <f t="shared" si="1322"/>
        <v>0</v>
      </c>
      <c r="JG85" s="51">
        <f t="shared" si="1323"/>
        <v>0</v>
      </c>
      <c r="JH85" s="51">
        <f t="shared" si="1324"/>
        <v>0</v>
      </c>
      <c r="JI85" s="82">
        <f t="shared" si="1325"/>
        <v>2</v>
      </c>
      <c r="JJ85" s="80">
        <f t="shared" si="1326"/>
        <v>10.5</v>
      </c>
      <c r="JK85" s="82">
        <f t="shared" si="1327"/>
        <v>0</v>
      </c>
      <c r="JL85" s="80">
        <f t="shared" si="1328"/>
        <v>0</v>
      </c>
      <c r="JM85" s="82">
        <f t="shared" si="1329"/>
        <v>0</v>
      </c>
      <c r="JN85" s="80">
        <f t="shared" si="1330"/>
        <v>0</v>
      </c>
      <c r="JO85" s="82">
        <f t="shared" si="1331"/>
        <v>2</v>
      </c>
      <c r="JP85" s="80">
        <f t="shared" si="1332"/>
        <v>10.5</v>
      </c>
      <c r="JQ85" s="84">
        <v>2</v>
      </c>
      <c r="JR85" s="84">
        <v>10.5</v>
      </c>
      <c r="JS85" s="108">
        <f t="shared" si="1248"/>
        <v>0</v>
      </c>
      <c r="JT85" s="108">
        <f t="shared" si="1249"/>
        <v>0</v>
      </c>
    </row>
    <row r="86" spans="1:280" ht="37.5" customHeight="1" x14ac:dyDescent="0.25">
      <c r="A86" s="49">
        <v>6</v>
      </c>
      <c r="B86" s="27" t="s">
        <v>75</v>
      </c>
      <c r="C86" s="49" t="s">
        <v>12</v>
      </c>
      <c r="D86" s="22">
        <v>35</v>
      </c>
      <c r="E86" s="51"/>
      <c r="F86" s="51">
        <f t="shared" si="1171"/>
        <v>0</v>
      </c>
      <c r="G86" s="51"/>
      <c r="H86" s="51">
        <f t="shared" si="1171"/>
        <v>0</v>
      </c>
      <c r="I86" s="51"/>
      <c r="J86" s="51">
        <f t="shared" si="1257"/>
        <v>0</v>
      </c>
      <c r="K86" s="51">
        <f t="shared" si="832"/>
        <v>0</v>
      </c>
      <c r="L86" s="51">
        <f t="shared" si="832"/>
        <v>0</v>
      </c>
      <c r="M86" s="51"/>
      <c r="N86" s="51">
        <f t="shared" si="1258"/>
        <v>0</v>
      </c>
      <c r="O86" s="51"/>
      <c r="P86" s="51">
        <f t="shared" si="1259"/>
        <v>0</v>
      </c>
      <c r="Q86" s="51"/>
      <c r="R86" s="51">
        <f t="shared" si="799"/>
        <v>0</v>
      </c>
      <c r="S86" s="51">
        <f t="shared" si="835"/>
        <v>0</v>
      </c>
      <c r="T86" s="51">
        <f t="shared" si="835"/>
        <v>0</v>
      </c>
      <c r="U86" s="51"/>
      <c r="V86" s="51">
        <f t="shared" si="1260"/>
        <v>0</v>
      </c>
      <c r="W86" s="51"/>
      <c r="X86" s="51">
        <f t="shared" si="1261"/>
        <v>0</v>
      </c>
      <c r="Y86" s="51"/>
      <c r="Z86" s="51">
        <f t="shared" si="800"/>
        <v>0</v>
      </c>
      <c r="AA86" s="51">
        <f t="shared" si="838"/>
        <v>0</v>
      </c>
      <c r="AB86" s="51">
        <f t="shared" si="838"/>
        <v>0</v>
      </c>
      <c r="AC86" s="51"/>
      <c r="AD86" s="51">
        <f t="shared" si="1262"/>
        <v>0</v>
      </c>
      <c r="AE86" s="51"/>
      <c r="AF86" s="51">
        <f t="shared" si="1263"/>
        <v>0</v>
      </c>
      <c r="AG86" s="51"/>
      <c r="AH86" s="51">
        <f t="shared" si="801"/>
        <v>0</v>
      </c>
      <c r="AI86" s="51">
        <f t="shared" si="841"/>
        <v>0</v>
      </c>
      <c r="AJ86" s="51">
        <f t="shared" si="841"/>
        <v>0</v>
      </c>
      <c r="AK86" s="51"/>
      <c r="AL86" s="15">
        <f t="shared" si="1264"/>
        <v>0</v>
      </c>
      <c r="AM86" s="51"/>
      <c r="AN86" s="15">
        <f t="shared" si="1265"/>
        <v>0</v>
      </c>
      <c r="AO86" s="51"/>
      <c r="AP86" s="15">
        <f t="shared" si="802"/>
        <v>0</v>
      </c>
      <c r="AQ86" s="51">
        <f t="shared" si="844"/>
        <v>0</v>
      </c>
      <c r="AR86" s="15">
        <f t="shared" si="844"/>
        <v>0</v>
      </c>
      <c r="AS86" s="51"/>
      <c r="AT86" s="51">
        <f t="shared" si="1266"/>
        <v>0</v>
      </c>
      <c r="AU86" s="51"/>
      <c r="AV86" s="51">
        <f t="shared" si="1267"/>
        <v>0</v>
      </c>
      <c r="AW86" s="51"/>
      <c r="AX86" s="51">
        <f t="shared" si="803"/>
        <v>0</v>
      </c>
      <c r="AY86" s="51">
        <f t="shared" si="847"/>
        <v>0</v>
      </c>
      <c r="AZ86" s="51">
        <f t="shared" si="847"/>
        <v>0</v>
      </c>
      <c r="BA86" s="51"/>
      <c r="BB86" s="51">
        <f t="shared" si="1268"/>
        <v>0</v>
      </c>
      <c r="BC86" s="51"/>
      <c r="BD86" s="51">
        <f t="shared" si="1269"/>
        <v>0</v>
      </c>
      <c r="BE86" s="51"/>
      <c r="BF86" s="51">
        <f t="shared" si="804"/>
        <v>0</v>
      </c>
      <c r="BG86" s="51">
        <f t="shared" si="850"/>
        <v>0</v>
      </c>
      <c r="BH86" s="51">
        <f t="shared" si="850"/>
        <v>0</v>
      </c>
      <c r="BI86" s="51">
        <v>1</v>
      </c>
      <c r="BJ86" s="170">
        <f>16.717-1.25</f>
        <v>15.466999999999999</v>
      </c>
      <c r="BK86" s="51"/>
      <c r="BL86" s="170">
        <f t="shared" si="1271"/>
        <v>0</v>
      </c>
      <c r="BM86" s="51"/>
      <c r="BN86" s="170">
        <f t="shared" si="805"/>
        <v>0</v>
      </c>
      <c r="BO86" s="51">
        <f t="shared" si="853"/>
        <v>1</v>
      </c>
      <c r="BP86" s="170">
        <f t="shared" si="853"/>
        <v>15.466999999999999</v>
      </c>
      <c r="BQ86" s="51"/>
      <c r="BR86" s="15">
        <f t="shared" si="1272"/>
        <v>0</v>
      </c>
      <c r="BS86" s="51"/>
      <c r="BT86" s="15">
        <f t="shared" si="1273"/>
        <v>0</v>
      </c>
      <c r="BU86" s="51"/>
      <c r="BV86" s="15">
        <f t="shared" si="806"/>
        <v>0</v>
      </c>
      <c r="BW86" s="51">
        <f t="shared" si="856"/>
        <v>0</v>
      </c>
      <c r="BX86" s="15">
        <f t="shared" si="856"/>
        <v>0</v>
      </c>
      <c r="BY86" s="51"/>
      <c r="BZ86" s="51">
        <f t="shared" si="1274"/>
        <v>0</v>
      </c>
      <c r="CA86" s="51"/>
      <c r="CB86" s="51">
        <f t="shared" si="1275"/>
        <v>0</v>
      </c>
      <c r="CC86" s="51"/>
      <c r="CD86" s="51">
        <f t="shared" si="807"/>
        <v>0</v>
      </c>
      <c r="CE86" s="51">
        <f t="shared" si="859"/>
        <v>0</v>
      </c>
      <c r="CF86" s="51">
        <f t="shared" si="859"/>
        <v>0</v>
      </c>
      <c r="CG86" s="51"/>
      <c r="CH86" s="15">
        <f t="shared" si="1276"/>
        <v>0</v>
      </c>
      <c r="CI86" s="51"/>
      <c r="CJ86" s="15">
        <f t="shared" si="1277"/>
        <v>0</v>
      </c>
      <c r="CK86" s="51"/>
      <c r="CL86" s="15">
        <f t="shared" si="808"/>
        <v>0</v>
      </c>
      <c r="CM86" s="51">
        <f t="shared" si="862"/>
        <v>0</v>
      </c>
      <c r="CN86" s="15">
        <f t="shared" si="862"/>
        <v>0</v>
      </c>
      <c r="CO86" s="51"/>
      <c r="CP86" s="51">
        <f t="shared" si="1278"/>
        <v>0</v>
      </c>
      <c r="CQ86" s="51"/>
      <c r="CR86" s="51">
        <f t="shared" si="1279"/>
        <v>0</v>
      </c>
      <c r="CS86" s="51"/>
      <c r="CT86" s="51">
        <f t="shared" si="809"/>
        <v>0</v>
      </c>
      <c r="CU86" s="51">
        <f t="shared" si="865"/>
        <v>0</v>
      </c>
      <c r="CV86" s="51">
        <f t="shared" si="865"/>
        <v>0</v>
      </c>
      <c r="CW86" s="51"/>
      <c r="CX86" s="15">
        <f t="shared" si="1280"/>
        <v>0</v>
      </c>
      <c r="CY86" s="51"/>
      <c r="CZ86" s="15">
        <f t="shared" si="1281"/>
        <v>0</v>
      </c>
      <c r="DA86" s="51"/>
      <c r="DB86" s="15">
        <f t="shared" si="810"/>
        <v>0</v>
      </c>
      <c r="DC86" s="51">
        <f t="shared" si="868"/>
        <v>0</v>
      </c>
      <c r="DD86" s="15">
        <f t="shared" si="868"/>
        <v>0</v>
      </c>
      <c r="DE86" s="51"/>
      <c r="DF86" s="51">
        <f t="shared" si="1282"/>
        <v>0</v>
      </c>
      <c r="DG86" s="51"/>
      <c r="DH86" s="51">
        <f t="shared" si="1283"/>
        <v>0</v>
      </c>
      <c r="DI86" s="51"/>
      <c r="DJ86" s="51">
        <f t="shared" si="811"/>
        <v>0</v>
      </c>
      <c r="DK86" s="51">
        <f t="shared" si="871"/>
        <v>0</v>
      </c>
      <c r="DL86" s="51">
        <f t="shared" si="871"/>
        <v>0</v>
      </c>
      <c r="DM86" s="51"/>
      <c r="DN86" s="51">
        <f t="shared" si="1284"/>
        <v>0</v>
      </c>
      <c r="DO86" s="51"/>
      <c r="DP86" s="51">
        <f t="shared" si="1285"/>
        <v>0</v>
      </c>
      <c r="DQ86" s="51"/>
      <c r="DR86" s="51">
        <f t="shared" si="812"/>
        <v>0</v>
      </c>
      <c r="DS86" s="51">
        <f t="shared" si="874"/>
        <v>0</v>
      </c>
      <c r="DT86" s="51">
        <f t="shared" si="874"/>
        <v>0</v>
      </c>
      <c r="DU86" s="51"/>
      <c r="DV86" s="51">
        <f t="shared" si="1286"/>
        <v>0</v>
      </c>
      <c r="DW86" s="51"/>
      <c r="DX86" s="51">
        <f t="shared" si="1287"/>
        <v>0</v>
      </c>
      <c r="DY86" s="51"/>
      <c r="DZ86" s="51">
        <f t="shared" si="813"/>
        <v>0</v>
      </c>
      <c r="EA86" s="51">
        <f t="shared" si="877"/>
        <v>0</v>
      </c>
      <c r="EB86" s="51">
        <f t="shared" si="877"/>
        <v>0</v>
      </c>
      <c r="EC86" s="51"/>
      <c r="ED86" s="51">
        <f t="shared" si="1288"/>
        <v>0</v>
      </c>
      <c r="EE86" s="51"/>
      <c r="EF86" s="51">
        <f t="shared" si="1289"/>
        <v>0</v>
      </c>
      <c r="EG86" s="51"/>
      <c r="EH86" s="51">
        <f t="shared" si="814"/>
        <v>0</v>
      </c>
      <c r="EI86" s="51">
        <f t="shared" si="880"/>
        <v>0</v>
      </c>
      <c r="EJ86" s="51">
        <f t="shared" si="880"/>
        <v>0</v>
      </c>
      <c r="EK86" s="51"/>
      <c r="EL86" s="51">
        <f t="shared" si="1290"/>
        <v>0</v>
      </c>
      <c r="EM86" s="51"/>
      <c r="EN86" s="51">
        <f t="shared" si="1291"/>
        <v>0</v>
      </c>
      <c r="EO86" s="51"/>
      <c r="EP86" s="51">
        <f t="shared" si="815"/>
        <v>0</v>
      </c>
      <c r="EQ86" s="51">
        <f t="shared" si="883"/>
        <v>0</v>
      </c>
      <c r="ER86" s="51">
        <f t="shared" si="883"/>
        <v>0</v>
      </c>
      <c r="ES86" s="51"/>
      <c r="ET86" s="51">
        <f t="shared" si="1292"/>
        <v>0</v>
      </c>
      <c r="EU86" s="51"/>
      <c r="EV86" s="51">
        <f t="shared" si="1293"/>
        <v>0</v>
      </c>
      <c r="EW86" s="51"/>
      <c r="EX86" s="51">
        <f t="shared" si="816"/>
        <v>0</v>
      </c>
      <c r="EY86" s="51">
        <f t="shared" si="886"/>
        <v>0</v>
      </c>
      <c r="EZ86" s="51">
        <f t="shared" si="886"/>
        <v>0</v>
      </c>
      <c r="FA86" s="51"/>
      <c r="FB86" s="51">
        <f t="shared" si="1294"/>
        <v>0</v>
      </c>
      <c r="FC86" s="51"/>
      <c r="FD86" s="51">
        <f t="shared" si="1295"/>
        <v>0</v>
      </c>
      <c r="FE86" s="51"/>
      <c r="FF86" s="51">
        <f t="shared" si="817"/>
        <v>0</v>
      </c>
      <c r="FG86" s="51">
        <f t="shared" si="889"/>
        <v>0</v>
      </c>
      <c r="FH86" s="51">
        <f t="shared" si="889"/>
        <v>0</v>
      </c>
      <c r="FI86" s="51"/>
      <c r="FJ86" s="51">
        <f t="shared" si="1296"/>
        <v>0</v>
      </c>
      <c r="FK86" s="51"/>
      <c r="FL86" s="51">
        <f t="shared" si="1297"/>
        <v>0</v>
      </c>
      <c r="FM86" s="51"/>
      <c r="FN86" s="51">
        <f t="shared" si="818"/>
        <v>0</v>
      </c>
      <c r="FO86" s="51">
        <f t="shared" si="892"/>
        <v>0</v>
      </c>
      <c r="FP86" s="51">
        <f t="shared" si="892"/>
        <v>0</v>
      </c>
      <c r="FQ86" s="51"/>
      <c r="FR86" s="51">
        <f t="shared" si="1298"/>
        <v>0</v>
      </c>
      <c r="FS86" s="51"/>
      <c r="FT86" s="51">
        <f t="shared" si="1299"/>
        <v>0</v>
      </c>
      <c r="FU86" s="51"/>
      <c r="FV86" s="51">
        <f t="shared" si="819"/>
        <v>0</v>
      </c>
      <c r="FW86" s="51">
        <f t="shared" si="895"/>
        <v>0</v>
      </c>
      <c r="FX86" s="51">
        <f t="shared" si="895"/>
        <v>0</v>
      </c>
      <c r="FY86" s="51"/>
      <c r="FZ86" s="51">
        <f t="shared" si="1300"/>
        <v>0</v>
      </c>
      <c r="GA86" s="51"/>
      <c r="GB86" s="51">
        <f t="shared" si="1301"/>
        <v>0</v>
      </c>
      <c r="GC86" s="51"/>
      <c r="GD86" s="51">
        <f t="shared" si="820"/>
        <v>0</v>
      </c>
      <c r="GE86" s="51">
        <f t="shared" si="898"/>
        <v>0</v>
      </c>
      <c r="GF86" s="51">
        <f t="shared" si="898"/>
        <v>0</v>
      </c>
      <c r="GG86" s="51"/>
      <c r="GH86" s="51">
        <f t="shared" si="1302"/>
        <v>0</v>
      </c>
      <c r="GI86" s="51"/>
      <c r="GJ86" s="51">
        <f t="shared" si="1303"/>
        <v>0</v>
      </c>
      <c r="GK86" s="51"/>
      <c r="GL86" s="51">
        <f t="shared" si="821"/>
        <v>0</v>
      </c>
      <c r="GM86" s="51">
        <f t="shared" si="900"/>
        <v>0</v>
      </c>
      <c r="GN86" s="51">
        <f t="shared" si="900"/>
        <v>0</v>
      </c>
      <c r="GO86" s="51"/>
      <c r="GP86" s="51">
        <f t="shared" si="1304"/>
        <v>0</v>
      </c>
      <c r="GQ86" s="51"/>
      <c r="GR86" s="51">
        <f t="shared" si="1305"/>
        <v>0</v>
      </c>
      <c r="GS86" s="51"/>
      <c r="GT86" s="51">
        <f t="shared" si="822"/>
        <v>0</v>
      </c>
      <c r="GU86" s="51">
        <f t="shared" si="903"/>
        <v>0</v>
      </c>
      <c r="GV86" s="51">
        <f t="shared" si="903"/>
        <v>0</v>
      </c>
      <c r="GW86" s="51"/>
      <c r="GX86" s="51">
        <f t="shared" si="1306"/>
        <v>0</v>
      </c>
      <c r="GY86" s="51"/>
      <c r="GZ86" s="51">
        <f t="shared" si="1307"/>
        <v>0</v>
      </c>
      <c r="HA86" s="51"/>
      <c r="HB86" s="51">
        <f t="shared" si="823"/>
        <v>0</v>
      </c>
      <c r="HC86" s="51">
        <f t="shared" si="906"/>
        <v>0</v>
      </c>
      <c r="HD86" s="51">
        <f t="shared" si="906"/>
        <v>0</v>
      </c>
      <c r="HE86" s="51"/>
      <c r="HF86" s="51">
        <f t="shared" si="1308"/>
        <v>0</v>
      </c>
      <c r="HG86" s="51"/>
      <c r="HH86" s="51">
        <f t="shared" si="1309"/>
        <v>0</v>
      </c>
      <c r="HI86" s="51"/>
      <c r="HJ86" s="51">
        <f t="shared" si="824"/>
        <v>0</v>
      </c>
      <c r="HK86" s="51">
        <f t="shared" si="909"/>
        <v>0</v>
      </c>
      <c r="HL86" s="51">
        <f t="shared" si="909"/>
        <v>0</v>
      </c>
      <c r="HM86" s="51"/>
      <c r="HN86" s="15">
        <f t="shared" si="1310"/>
        <v>0</v>
      </c>
      <c r="HO86" s="51"/>
      <c r="HP86" s="15">
        <f t="shared" si="1311"/>
        <v>0</v>
      </c>
      <c r="HQ86" s="51"/>
      <c r="HR86" s="15">
        <f t="shared" si="825"/>
        <v>0</v>
      </c>
      <c r="HS86" s="51">
        <f t="shared" si="912"/>
        <v>0</v>
      </c>
      <c r="HT86" s="15">
        <f t="shared" si="912"/>
        <v>0</v>
      </c>
      <c r="HU86" s="51">
        <v>1</v>
      </c>
      <c r="HV86" s="15">
        <v>6.53</v>
      </c>
      <c r="HW86" s="51"/>
      <c r="HX86" s="15">
        <f t="shared" si="1313"/>
        <v>0</v>
      </c>
      <c r="HY86" s="51"/>
      <c r="HZ86" s="15">
        <f t="shared" si="826"/>
        <v>0</v>
      </c>
      <c r="IA86" s="51">
        <f t="shared" si="915"/>
        <v>1</v>
      </c>
      <c r="IB86" s="15">
        <f t="shared" si="915"/>
        <v>6.53</v>
      </c>
      <c r="IC86" s="51"/>
      <c r="ID86" s="51">
        <f t="shared" si="1314"/>
        <v>0</v>
      </c>
      <c r="IE86" s="51"/>
      <c r="IF86" s="51">
        <f t="shared" si="1315"/>
        <v>0</v>
      </c>
      <c r="IG86" s="51"/>
      <c r="IH86" s="51">
        <f t="shared" si="827"/>
        <v>0</v>
      </c>
      <c r="II86" s="51">
        <f t="shared" si="918"/>
        <v>0</v>
      </c>
      <c r="IJ86" s="51">
        <f t="shared" si="918"/>
        <v>0</v>
      </c>
      <c r="IK86" s="51"/>
      <c r="IL86" s="51">
        <f t="shared" si="1316"/>
        <v>0</v>
      </c>
      <c r="IM86" s="51"/>
      <c r="IN86" s="51">
        <f t="shared" si="1317"/>
        <v>0</v>
      </c>
      <c r="IO86" s="51"/>
      <c r="IP86" s="51">
        <f t="shared" si="828"/>
        <v>0</v>
      </c>
      <c r="IQ86" s="51">
        <f t="shared" si="921"/>
        <v>0</v>
      </c>
      <c r="IR86" s="51">
        <f t="shared" si="921"/>
        <v>0</v>
      </c>
      <c r="IS86" s="51"/>
      <c r="IT86" s="51">
        <f t="shared" si="1318"/>
        <v>0</v>
      </c>
      <c r="IU86" s="51"/>
      <c r="IV86" s="51">
        <f t="shared" si="1319"/>
        <v>0</v>
      </c>
      <c r="IW86" s="51"/>
      <c r="IX86" s="51">
        <f t="shared" si="829"/>
        <v>0</v>
      </c>
      <c r="IY86" s="51">
        <f t="shared" si="924"/>
        <v>0</v>
      </c>
      <c r="IZ86" s="51">
        <f t="shared" si="924"/>
        <v>0</v>
      </c>
      <c r="JA86" s="51"/>
      <c r="JB86" s="51">
        <f t="shared" si="1320"/>
        <v>0</v>
      </c>
      <c r="JC86" s="51"/>
      <c r="JD86" s="51">
        <f t="shared" si="1321"/>
        <v>0</v>
      </c>
      <c r="JE86" s="51"/>
      <c r="JF86" s="51">
        <f t="shared" si="1322"/>
        <v>0</v>
      </c>
      <c r="JG86" s="51">
        <f t="shared" si="1323"/>
        <v>0</v>
      </c>
      <c r="JH86" s="51">
        <f t="shared" si="1324"/>
        <v>0</v>
      </c>
      <c r="JI86" s="82">
        <f t="shared" si="1325"/>
        <v>2</v>
      </c>
      <c r="JJ86" s="80">
        <f t="shared" si="1326"/>
        <v>21.997</v>
      </c>
      <c r="JK86" s="82">
        <f t="shared" si="1327"/>
        <v>0</v>
      </c>
      <c r="JL86" s="80">
        <f t="shared" si="1328"/>
        <v>0</v>
      </c>
      <c r="JM86" s="82">
        <f t="shared" si="1329"/>
        <v>0</v>
      </c>
      <c r="JN86" s="80">
        <f t="shared" si="1330"/>
        <v>0</v>
      </c>
      <c r="JO86" s="82">
        <f t="shared" si="1331"/>
        <v>2</v>
      </c>
      <c r="JP86" s="80">
        <f t="shared" si="1332"/>
        <v>21.997</v>
      </c>
      <c r="JQ86" s="84">
        <v>1</v>
      </c>
      <c r="JR86" s="88">
        <v>22</v>
      </c>
      <c r="JS86" s="108">
        <f t="shared" si="1248"/>
        <v>-1</v>
      </c>
      <c r="JT86" s="108">
        <f t="shared" si="1249"/>
        <v>3.0000000000001137E-3</v>
      </c>
    </row>
    <row r="87" spans="1:280" ht="28.5" customHeight="1" x14ac:dyDescent="0.25">
      <c r="A87" s="50">
        <v>7</v>
      </c>
      <c r="B87" s="27" t="s">
        <v>76</v>
      </c>
      <c r="C87" s="36" t="s">
        <v>12</v>
      </c>
      <c r="D87" s="155">
        <v>8.75</v>
      </c>
      <c r="E87" s="51"/>
      <c r="F87" s="51">
        <f t="shared" si="1171"/>
        <v>0</v>
      </c>
      <c r="G87" s="51"/>
      <c r="H87" s="51">
        <f t="shared" si="1171"/>
        <v>0</v>
      </c>
      <c r="I87" s="51"/>
      <c r="J87" s="51">
        <f t="shared" si="1257"/>
        <v>0</v>
      </c>
      <c r="K87" s="51">
        <f t="shared" si="832"/>
        <v>0</v>
      </c>
      <c r="L87" s="51">
        <f t="shared" si="832"/>
        <v>0</v>
      </c>
      <c r="M87" s="51"/>
      <c r="N87" s="51">
        <f t="shared" si="1258"/>
        <v>0</v>
      </c>
      <c r="O87" s="51"/>
      <c r="P87" s="51">
        <f t="shared" si="1259"/>
        <v>0</v>
      </c>
      <c r="Q87" s="51"/>
      <c r="R87" s="51">
        <f t="shared" si="799"/>
        <v>0</v>
      </c>
      <c r="S87" s="51">
        <f t="shared" si="835"/>
        <v>0</v>
      </c>
      <c r="T87" s="51">
        <f t="shared" si="835"/>
        <v>0</v>
      </c>
      <c r="U87" s="51"/>
      <c r="V87" s="51">
        <f t="shared" si="1260"/>
        <v>0</v>
      </c>
      <c r="W87" s="51"/>
      <c r="X87" s="51">
        <f t="shared" si="1261"/>
        <v>0</v>
      </c>
      <c r="Y87" s="51"/>
      <c r="Z87" s="51">
        <f t="shared" si="800"/>
        <v>0</v>
      </c>
      <c r="AA87" s="51">
        <f t="shared" si="838"/>
        <v>0</v>
      </c>
      <c r="AB87" s="51">
        <f t="shared" si="838"/>
        <v>0</v>
      </c>
      <c r="AC87" s="51"/>
      <c r="AD87" s="51">
        <f t="shared" si="1262"/>
        <v>0</v>
      </c>
      <c r="AE87" s="51"/>
      <c r="AF87" s="51">
        <f t="shared" si="1263"/>
        <v>0</v>
      </c>
      <c r="AG87" s="51"/>
      <c r="AH87" s="51">
        <f t="shared" si="801"/>
        <v>0</v>
      </c>
      <c r="AI87" s="51">
        <f t="shared" si="841"/>
        <v>0</v>
      </c>
      <c r="AJ87" s="51">
        <f t="shared" si="841"/>
        <v>0</v>
      </c>
      <c r="AK87" s="51"/>
      <c r="AL87" s="15">
        <f t="shared" si="1264"/>
        <v>0</v>
      </c>
      <c r="AM87" s="51"/>
      <c r="AN87" s="15">
        <f t="shared" si="1265"/>
        <v>0</v>
      </c>
      <c r="AO87" s="51"/>
      <c r="AP87" s="15">
        <f t="shared" si="802"/>
        <v>0</v>
      </c>
      <c r="AQ87" s="51">
        <f t="shared" si="844"/>
        <v>0</v>
      </c>
      <c r="AR87" s="15">
        <f t="shared" si="844"/>
        <v>0</v>
      </c>
      <c r="AS87" s="51"/>
      <c r="AT87" s="51">
        <f t="shared" si="1266"/>
        <v>0</v>
      </c>
      <c r="AU87" s="51"/>
      <c r="AV87" s="51">
        <f t="shared" si="1267"/>
        <v>0</v>
      </c>
      <c r="AW87" s="51"/>
      <c r="AX87" s="51">
        <f t="shared" si="803"/>
        <v>0</v>
      </c>
      <c r="AY87" s="51">
        <f t="shared" si="847"/>
        <v>0</v>
      </c>
      <c r="AZ87" s="51">
        <f t="shared" si="847"/>
        <v>0</v>
      </c>
      <c r="BA87" s="51"/>
      <c r="BB87" s="51">
        <f t="shared" si="1268"/>
        <v>0</v>
      </c>
      <c r="BC87" s="51"/>
      <c r="BD87" s="51">
        <f t="shared" si="1269"/>
        <v>0</v>
      </c>
      <c r="BE87" s="51"/>
      <c r="BF87" s="51">
        <f t="shared" si="804"/>
        <v>0</v>
      </c>
      <c r="BG87" s="51">
        <f t="shared" si="850"/>
        <v>0</v>
      </c>
      <c r="BH87" s="51">
        <f t="shared" si="850"/>
        <v>0</v>
      </c>
      <c r="BI87" s="51"/>
      <c r="BJ87" s="170">
        <f t="shared" si="1270"/>
        <v>0</v>
      </c>
      <c r="BK87" s="51"/>
      <c r="BL87" s="170">
        <f t="shared" si="1271"/>
        <v>0</v>
      </c>
      <c r="BM87" s="51"/>
      <c r="BN87" s="170">
        <f t="shared" si="805"/>
        <v>0</v>
      </c>
      <c r="BO87" s="51">
        <f t="shared" si="853"/>
        <v>0</v>
      </c>
      <c r="BP87" s="170">
        <f t="shared" si="853"/>
        <v>0</v>
      </c>
      <c r="BQ87" s="51"/>
      <c r="BR87" s="15">
        <f t="shared" si="1272"/>
        <v>0</v>
      </c>
      <c r="BS87" s="51"/>
      <c r="BT87" s="15">
        <f t="shared" si="1273"/>
        <v>0</v>
      </c>
      <c r="BU87" s="51"/>
      <c r="BV87" s="15">
        <f t="shared" si="806"/>
        <v>0</v>
      </c>
      <c r="BW87" s="51">
        <f t="shared" si="856"/>
        <v>0</v>
      </c>
      <c r="BX87" s="15">
        <f t="shared" si="856"/>
        <v>0</v>
      </c>
      <c r="BY87" s="51"/>
      <c r="BZ87" s="51">
        <f t="shared" si="1274"/>
        <v>0</v>
      </c>
      <c r="CA87" s="51"/>
      <c r="CB87" s="51">
        <f t="shared" si="1275"/>
        <v>0</v>
      </c>
      <c r="CC87" s="51"/>
      <c r="CD87" s="51">
        <f t="shared" si="807"/>
        <v>0</v>
      </c>
      <c r="CE87" s="51">
        <f t="shared" si="859"/>
        <v>0</v>
      </c>
      <c r="CF87" s="51">
        <f t="shared" si="859"/>
        <v>0</v>
      </c>
      <c r="CG87" s="51"/>
      <c r="CH87" s="15">
        <f t="shared" si="1276"/>
        <v>0</v>
      </c>
      <c r="CI87" s="51"/>
      <c r="CJ87" s="15">
        <f t="shared" si="1277"/>
        <v>0</v>
      </c>
      <c r="CK87" s="51"/>
      <c r="CL87" s="15">
        <f t="shared" si="808"/>
        <v>0</v>
      </c>
      <c r="CM87" s="51">
        <f t="shared" si="862"/>
        <v>0</v>
      </c>
      <c r="CN87" s="15">
        <f t="shared" si="862"/>
        <v>0</v>
      </c>
      <c r="CO87" s="51"/>
      <c r="CP87" s="51">
        <f t="shared" si="1278"/>
        <v>0</v>
      </c>
      <c r="CQ87" s="51"/>
      <c r="CR87" s="51">
        <f t="shared" si="1279"/>
        <v>0</v>
      </c>
      <c r="CS87" s="51"/>
      <c r="CT87" s="51">
        <f t="shared" si="809"/>
        <v>0</v>
      </c>
      <c r="CU87" s="51">
        <f t="shared" si="865"/>
        <v>0</v>
      </c>
      <c r="CV87" s="51">
        <f t="shared" si="865"/>
        <v>0</v>
      </c>
      <c r="CW87" s="51"/>
      <c r="CX87" s="15">
        <f t="shared" si="1280"/>
        <v>0</v>
      </c>
      <c r="CY87" s="51"/>
      <c r="CZ87" s="15">
        <f t="shared" si="1281"/>
        <v>0</v>
      </c>
      <c r="DA87" s="51"/>
      <c r="DB87" s="15">
        <f t="shared" si="810"/>
        <v>0</v>
      </c>
      <c r="DC87" s="51">
        <f t="shared" si="868"/>
        <v>0</v>
      </c>
      <c r="DD87" s="15">
        <f t="shared" si="868"/>
        <v>0</v>
      </c>
      <c r="DE87" s="51"/>
      <c r="DF87" s="51">
        <f t="shared" si="1282"/>
        <v>0</v>
      </c>
      <c r="DG87" s="51"/>
      <c r="DH87" s="51">
        <f t="shared" si="1283"/>
        <v>0</v>
      </c>
      <c r="DI87" s="51"/>
      <c r="DJ87" s="51">
        <f t="shared" si="811"/>
        <v>0</v>
      </c>
      <c r="DK87" s="51">
        <f t="shared" si="871"/>
        <v>0</v>
      </c>
      <c r="DL87" s="51">
        <f t="shared" si="871"/>
        <v>0</v>
      </c>
      <c r="DM87" s="51"/>
      <c r="DN87" s="51">
        <f t="shared" si="1284"/>
        <v>0</v>
      </c>
      <c r="DO87" s="51"/>
      <c r="DP87" s="51">
        <f t="shared" si="1285"/>
        <v>0</v>
      </c>
      <c r="DQ87" s="51"/>
      <c r="DR87" s="51">
        <f t="shared" si="812"/>
        <v>0</v>
      </c>
      <c r="DS87" s="51">
        <f t="shared" si="874"/>
        <v>0</v>
      </c>
      <c r="DT87" s="51">
        <f t="shared" si="874"/>
        <v>0</v>
      </c>
      <c r="DU87" s="51"/>
      <c r="DV87" s="51">
        <f t="shared" si="1286"/>
        <v>0</v>
      </c>
      <c r="DW87" s="51"/>
      <c r="DX87" s="51">
        <f t="shared" si="1287"/>
        <v>0</v>
      </c>
      <c r="DY87" s="51"/>
      <c r="DZ87" s="51">
        <f t="shared" si="813"/>
        <v>0</v>
      </c>
      <c r="EA87" s="51">
        <f t="shared" si="877"/>
        <v>0</v>
      </c>
      <c r="EB87" s="51">
        <f t="shared" si="877"/>
        <v>0</v>
      </c>
      <c r="EC87" s="51"/>
      <c r="ED87" s="51">
        <f t="shared" si="1288"/>
        <v>0</v>
      </c>
      <c r="EE87" s="51"/>
      <c r="EF87" s="51">
        <f t="shared" si="1289"/>
        <v>0</v>
      </c>
      <c r="EG87" s="51"/>
      <c r="EH87" s="51">
        <f t="shared" si="814"/>
        <v>0</v>
      </c>
      <c r="EI87" s="51">
        <f t="shared" si="880"/>
        <v>0</v>
      </c>
      <c r="EJ87" s="51">
        <f t="shared" si="880"/>
        <v>0</v>
      </c>
      <c r="EK87" s="51"/>
      <c r="EL87" s="51">
        <f t="shared" si="1290"/>
        <v>0</v>
      </c>
      <c r="EM87" s="51"/>
      <c r="EN87" s="51">
        <f t="shared" si="1291"/>
        <v>0</v>
      </c>
      <c r="EO87" s="51"/>
      <c r="EP87" s="51">
        <f t="shared" si="815"/>
        <v>0</v>
      </c>
      <c r="EQ87" s="51">
        <f t="shared" si="883"/>
        <v>0</v>
      </c>
      <c r="ER87" s="51">
        <f t="shared" si="883"/>
        <v>0</v>
      </c>
      <c r="ES87" s="51"/>
      <c r="ET87" s="51">
        <f t="shared" si="1292"/>
        <v>0</v>
      </c>
      <c r="EU87" s="51"/>
      <c r="EV87" s="51">
        <f t="shared" si="1293"/>
        <v>0</v>
      </c>
      <c r="EW87" s="51"/>
      <c r="EX87" s="51">
        <f t="shared" si="816"/>
        <v>0</v>
      </c>
      <c r="EY87" s="51">
        <f t="shared" si="886"/>
        <v>0</v>
      </c>
      <c r="EZ87" s="51">
        <f t="shared" si="886"/>
        <v>0</v>
      </c>
      <c r="FA87" s="51"/>
      <c r="FB87" s="51">
        <f t="shared" si="1294"/>
        <v>0</v>
      </c>
      <c r="FC87" s="51"/>
      <c r="FD87" s="51">
        <f t="shared" si="1295"/>
        <v>0</v>
      </c>
      <c r="FE87" s="51"/>
      <c r="FF87" s="51">
        <f t="shared" si="817"/>
        <v>0</v>
      </c>
      <c r="FG87" s="51">
        <f t="shared" si="889"/>
        <v>0</v>
      </c>
      <c r="FH87" s="51">
        <f t="shared" si="889"/>
        <v>0</v>
      </c>
      <c r="FI87" s="51"/>
      <c r="FJ87" s="51">
        <f t="shared" si="1296"/>
        <v>0</v>
      </c>
      <c r="FK87" s="51"/>
      <c r="FL87" s="51">
        <f t="shared" si="1297"/>
        <v>0</v>
      </c>
      <c r="FM87" s="51"/>
      <c r="FN87" s="51">
        <f t="shared" si="818"/>
        <v>0</v>
      </c>
      <c r="FO87" s="51">
        <f t="shared" si="892"/>
        <v>0</v>
      </c>
      <c r="FP87" s="51">
        <f t="shared" si="892"/>
        <v>0</v>
      </c>
      <c r="FQ87" s="51"/>
      <c r="FR87" s="51">
        <f t="shared" si="1298"/>
        <v>0</v>
      </c>
      <c r="FS87" s="51"/>
      <c r="FT87" s="51">
        <f t="shared" si="1299"/>
        <v>0</v>
      </c>
      <c r="FU87" s="51"/>
      <c r="FV87" s="51">
        <f t="shared" si="819"/>
        <v>0</v>
      </c>
      <c r="FW87" s="51">
        <f t="shared" si="895"/>
        <v>0</v>
      </c>
      <c r="FX87" s="51">
        <f t="shared" si="895"/>
        <v>0</v>
      </c>
      <c r="FY87" s="51"/>
      <c r="FZ87" s="51">
        <f t="shared" si="1300"/>
        <v>0</v>
      </c>
      <c r="GA87" s="51"/>
      <c r="GB87" s="51">
        <f t="shared" si="1301"/>
        <v>0</v>
      </c>
      <c r="GC87" s="51"/>
      <c r="GD87" s="51">
        <f t="shared" si="820"/>
        <v>0</v>
      </c>
      <c r="GE87" s="51">
        <f t="shared" si="898"/>
        <v>0</v>
      </c>
      <c r="GF87" s="51">
        <f t="shared" si="898"/>
        <v>0</v>
      </c>
      <c r="GG87" s="51"/>
      <c r="GH87" s="51">
        <f t="shared" si="1302"/>
        <v>0</v>
      </c>
      <c r="GI87" s="51"/>
      <c r="GJ87" s="51">
        <f t="shared" si="1303"/>
        <v>0</v>
      </c>
      <c r="GK87" s="51"/>
      <c r="GL87" s="51">
        <f t="shared" si="821"/>
        <v>0</v>
      </c>
      <c r="GM87" s="51">
        <f t="shared" si="900"/>
        <v>0</v>
      </c>
      <c r="GN87" s="51">
        <f t="shared" si="900"/>
        <v>0</v>
      </c>
      <c r="GO87" s="51"/>
      <c r="GP87" s="51">
        <f t="shared" si="1304"/>
        <v>0</v>
      </c>
      <c r="GQ87" s="51"/>
      <c r="GR87" s="51">
        <f t="shared" si="1305"/>
        <v>0</v>
      </c>
      <c r="GS87" s="51"/>
      <c r="GT87" s="51">
        <f t="shared" si="822"/>
        <v>0</v>
      </c>
      <c r="GU87" s="51">
        <f t="shared" si="903"/>
        <v>0</v>
      </c>
      <c r="GV87" s="51">
        <f t="shared" si="903"/>
        <v>0</v>
      </c>
      <c r="GW87" s="51"/>
      <c r="GX87" s="51">
        <f t="shared" si="1306"/>
        <v>0</v>
      </c>
      <c r="GY87" s="51"/>
      <c r="GZ87" s="51">
        <f t="shared" si="1307"/>
        <v>0</v>
      </c>
      <c r="HA87" s="51"/>
      <c r="HB87" s="51">
        <f t="shared" si="823"/>
        <v>0</v>
      </c>
      <c r="HC87" s="51">
        <f t="shared" si="906"/>
        <v>0</v>
      </c>
      <c r="HD87" s="51">
        <f t="shared" si="906"/>
        <v>0</v>
      </c>
      <c r="HE87" s="51"/>
      <c r="HF87" s="51">
        <f t="shared" si="1308"/>
        <v>0</v>
      </c>
      <c r="HG87" s="51"/>
      <c r="HH87" s="51">
        <f t="shared" si="1309"/>
        <v>0</v>
      </c>
      <c r="HI87" s="51"/>
      <c r="HJ87" s="51">
        <f t="shared" si="824"/>
        <v>0</v>
      </c>
      <c r="HK87" s="51">
        <f t="shared" si="909"/>
        <v>0</v>
      </c>
      <c r="HL87" s="51">
        <f t="shared" si="909"/>
        <v>0</v>
      </c>
      <c r="HM87" s="51"/>
      <c r="HN87" s="15">
        <f t="shared" si="1310"/>
        <v>0</v>
      </c>
      <c r="HO87" s="51"/>
      <c r="HP87" s="15">
        <f t="shared" si="1311"/>
        <v>0</v>
      </c>
      <c r="HQ87" s="51"/>
      <c r="HR87" s="15">
        <f t="shared" si="825"/>
        <v>0</v>
      </c>
      <c r="HS87" s="51">
        <f t="shared" si="912"/>
        <v>0</v>
      </c>
      <c r="HT87" s="15">
        <f t="shared" si="912"/>
        <v>0</v>
      </c>
      <c r="HU87" s="51">
        <v>2</v>
      </c>
      <c r="HV87" s="15">
        <f t="shared" si="1312"/>
        <v>17.5</v>
      </c>
      <c r="HW87" s="51"/>
      <c r="HX87" s="15">
        <f t="shared" si="1313"/>
        <v>0</v>
      </c>
      <c r="HY87" s="51"/>
      <c r="HZ87" s="15">
        <f t="shared" si="826"/>
        <v>0</v>
      </c>
      <c r="IA87" s="51">
        <f t="shared" si="915"/>
        <v>2</v>
      </c>
      <c r="IB87" s="15">
        <f t="shared" si="915"/>
        <v>17.5</v>
      </c>
      <c r="IC87" s="51"/>
      <c r="ID87" s="51">
        <f t="shared" si="1314"/>
        <v>0</v>
      </c>
      <c r="IE87" s="51"/>
      <c r="IF87" s="51">
        <f t="shared" si="1315"/>
        <v>0</v>
      </c>
      <c r="IG87" s="51"/>
      <c r="IH87" s="51">
        <f t="shared" si="827"/>
        <v>0</v>
      </c>
      <c r="II87" s="51">
        <f t="shared" si="918"/>
        <v>0</v>
      </c>
      <c r="IJ87" s="51">
        <f t="shared" si="918"/>
        <v>0</v>
      </c>
      <c r="IK87" s="51"/>
      <c r="IL87" s="51">
        <f t="shared" si="1316"/>
        <v>0</v>
      </c>
      <c r="IM87" s="51"/>
      <c r="IN87" s="51">
        <f t="shared" si="1317"/>
        <v>0</v>
      </c>
      <c r="IO87" s="51"/>
      <c r="IP87" s="51">
        <f t="shared" si="828"/>
        <v>0</v>
      </c>
      <c r="IQ87" s="51">
        <f t="shared" si="921"/>
        <v>0</v>
      </c>
      <c r="IR87" s="51">
        <f t="shared" si="921"/>
        <v>0</v>
      </c>
      <c r="IS87" s="51"/>
      <c r="IT87" s="51">
        <f t="shared" si="1318"/>
        <v>0</v>
      </c>
      <c r="IU87" s="51"/>
      <c r="IV87" s="51">
        <f t="shared" si="1319"/>
        <v>0</v>
      </c>
      <c r="IW87" s="51"/>
      <c r="IX87" s="51">
        <f t="shared" si="829"/>
        <v>0</v>
      </c>
      <c r="IY87" s="51">
        <f t="shared" si="924"/>
        <v>0</v>
      </c>
      <c r="IZ87" s="51">
        <f t="shared" si="924"/>
        <v>0</v>
      </c>
      <c r="JA87" s="51"/>
      <c r="JB87" s="51">
        <f t="shared" si="1320"/>
        <v>0</v>
      </c>
      <c r="JC87" s="51"/>
      <c r="JD87" s="51">
        <f t="shared" si="1321"/>
        <v>0</v>
      </c>
      <c r="JE87" s="51"/>
      <c r="JF87" s="51">
        <f t="shared" si="1322"/>
        <v>0</v>
      </c>
      <c r="JG87" s="51">
        <f t="shared" si="1323"/>
        <v>0</v>
      </c>
      <c r="JH87" s="51">
        <f t="shared" si="1324"/>
        <v>0</v>
      </c>
      <c r="JI87" s="82">
        <f t="shared" si="1325"/>
        <v>2</v>
      </c>
      <c r="JJ87" s="80">
        <f t="shared" si="1326"/>
        <v>17.5</v>
      </c>
      <c r="JK87" s="82">
        <f t="shared" si="1327"/>
        <v>0</v>
      </c>
      <c r="JL87" s="80">
        <f t="shared" si="1328"/>
        <v>0</v>
      </c>
      <c r="JM87" s="82">
        <f t="shared" si="1329"/>
        <v>0</v>
      </c>
      <c r="JN87" s="80">
        <f t="shared" si="1330"/>
        <v>0</v>
      </c>
      <c r="JO87" s="82">
        <f t="shared" si="1331"/>
        <v>2</v>
      </c>
      <c r="JP87" s="80">
        <f t="shared" si="1332"/>
        <v>17.5</v>
      </c>
      <c r="JQ87" s="84">
        <v>2</v>
      </c>
      <c r="JR87" s="84">
        <v>17.5</v>
      </c>
      <c r="JS87" s="108">
        <f t="shared" si="1248"/>
        <v>0</v>
      </c>
      <c r="JT87" s="108">
        <f t="shared" si="1249"/>
        <v>0</v>
      </c>
    </row>
    <row r="88" spans="1:280" ht="33" x14ac:dyDescent="0.25">
      <c r="A88" s="135">
        <v>8</v>
      </c>
      <c r="B88" s="136" t="s">
        <v>77</v>
      </c>
      <c r="C88" s="137"/>
      <c r="D88" s="138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40"/>
      <c r="AM88" s="139"/>
      <c r="AN88" s="140"/>
      <c r="AO88" s="139"/>
      <c r="AP88" s="140"/>
      <c r="AQ88" s="139"/>
      <c r="AR88" s="140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71"/>
      <c r="BK88" s="139"/>
      <c r="BL88" s="171"/>
      <c r="BM88" s="139"/>
      <c r="BN88" s="171"/>
      <c r="BO88" s="139"/>
      <c r="BP88" s="171"/>
      <c r="BQ88" s="139"/>
      <c r="BR88" s="140"/>
      <c r="BS88" s="139"/>
      <c r="BT88" s="140"/>
      <c r="BU88" s="139"/>
      <c r="BV88" s="140"/>
      <c r="BW88" s="139"/>
      <c r="BX88" s="140"/>
      <c r="BY88" s="139"/>
      <c r="BZ88" s="139"/>
      <c r="CA88" s="139"/>
      <c r="CB88" s="139"/>
      <c r="CC88" s="139"/>
      <c r="CD88" s="139"/>
      <c r="CE88" s="139"/>
      <c r="CF88" s="139"/>
      <c r="CG88" s="139"/>
      <c r="CH88" s="140"/>
      <c r="CI88" s="139"/>
      <c r="CJ88" s="140"/>
      <c r="CK88" s="139"/>
      <c r="CL88" s="140"/>
      <c r="CM88" s="139"/>
      <c r="CN88" s="140"/>
      <c r="CO88" s="139"/>
      <c r="CP88" s="139"/>
      <c r="CQ88" s="139"/>
      <c r="CR88" s="139"/>
      <c r="CS88" s="139"/>
      <c r="CT88" s="139"/>
      <c r="CU88" s="139"/>
      <c r="CV88" s="139"/>
      <c r="CW88" s="139"/>
      <c r="CX88" s="140"/>
      <c r="CY88" s="139"/>
      <c r="CZ88" s="140"/>
      <c r="DA88" s="139"/>
      <c r="DB88" s="140"/>
      <c r="DC88" s="139"/>
      <c r="DD88" s="140"/>
      <c r="DE88" s="139"/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U88" s="139"/>
      <c r="DV88" s="139"/>
      <c r="DW88" s="139"/>
      <c r="DX88" s="139"/>
      <c r="DY88" s="139"/>
      <c r="DZ88" s="139"/>
      <c r="EA88" s="139"/>
      <c r="EB88" s="139"/>
      <c r="EC88" s="139"/>
      <c r="ED88" s="139"/>
      <c r="EE88" s="139"/>
      <c r="EF88" s="139"/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39"/>
      <c r="ER88" s="139"/>
      <c r="ES88" s="139"/>
      <c r="ET88" s="139"/>
      <c r="EU88" s="139"/>
      <c r="EV88" s="139"/>
      <c r="EW88" s="139"/>
      <c r="EX88" s="139"/>
      <c r="EY88" s="139"/>
      <c r="EZ88" s="139"/>
      <c r="FA88" s="139"/>
      <c r="FB88" s="139"/>
      <c r="FC88" s="139"/>
      <c r="FD88" s="139"/>
      <c r="FE88" s="139"/>
      <c r="FF88" s="139"/>
      <c r="FG88" s="139"/>
      <c r="FH88" s="139"/>
      <c r="FI88" s="139"/>
      <c r="FJ88" s="139"/>
      <c r="FK88" s="139"/>
      <c r="FL88" s="139"/>
      <c r="FM88" s="139"/>
      <c r="FN88" s="139"/>
      <c r="FO88" s="139"/>
      <c r="FP88" s="139"/>
      <c r="FQ88" s="139"/>
      <c r="FR88" s="139"/>
      <c r="FS88" s="139"/>
      <c r="FT88" s="139"/>
      <c r="FU88" s="139"/>
      <c r="FV88" s="139"/>
      <c r="FW88" s="139"/>
      <c r="FX88" s="139"/>
      <c r="FY88" s="139"/>
      <c r="FZ88" s="139"/>
      <c r="GA88" s="139"/>
      <c r="GB88" s="139"/>
      <c r="GC88" s="139"/>
      <c r="GD88" s="139"/>
      <c r="GE88" s="139"/>
      <c r="GF88" s="139"/>
      <c r="GG88" s="139"/>
      <c r="GH88" s="139"/>
      <c r="GI88" s="139"/>
      <c r="GJ88" s="139"/>
      <c r="GK88" s="139"/>
      <c r="GL88" s="139"/>
      <c r="GM88" s="139"/>
      <c r="GN88" s="139"/>
      <c r="GO88" s="139"/>
      <c r="GP88" s="139"/>
      <c r="GQ88" s="139"/>
      <c r="GR88" s="139"/>
      <c r="GS88" s="139"/>
      <c r="GT88" s="139"/>
      <c r="GU88" s="139"/>
      <c r="GV88" s="139"/>
      <c r="GW88" s="139"/>
      <c r="GX88" s="139"/>
      <c r="GY88" s="139"/>
      <c r="GZ88" s="139"/>
      <c r="HA88" s="139"/>
      <c r="HB88" s="139"/>
      <c r="HC88" s="139"/>
      <c r="HD88" s="139"/>
      <c r="HE88" s="139"/>
      <c r="HF88" s="139"/>
      <c r="HG88" s="139"/>
      <c r="HH88" s="139"/>
      <c r="HI88" s="139"/>
      <c r="HJ88" s="139"/>
      <c r="HK88" s="139"/>
      <c r="HL88" s="139"/>
      <c r="HM88" s="139"/>
      <c r="HN88" s="140"/>
      <c r="HO88" s="139"/>
      <c r="HP88" s="140"/>
      <c r="HQ88" s="139"/>
      <c r="HR88" s="140"/>
      <c r="HS88" s="139"/>
      <c r="HT88" s="140"/>
      <c r="HU88" s="139"/>
      <c r="HV88" s="140"/>
      <c r="HW88" s="139"/>
      <c r="HX88" s="140"/>
      <c r="HY88" s="139"/>
      <c r="HZ88" s="140"/>
      <c r="IA88" s="139"/>
      <c r="IB88" s="140"/>
      <c r="IC88" s="139"/>
      <c r="ID88" s="139"/>
      <c r="IE88" s="139"/>
      <c r="IF88" s="139"/>
      <c r="IG88" s="139"/>
      <c r="IH88" s="139"/>
      <c r="II88" s="139"/>
      <c r="IJ88" s="139"/>
      <c r="IK88" s="139"/>
      <c r="IL88" s="139"/>
      <c r="IM88" s="139"/>
      <c r="IN88" s="139"/>
      <c r="IO88" s="139"/>
      <c r="IP88" s="139"/>
      <c r="IQ88" s="139"/>
      <c r="IR88" s="139"/>
      <c r="IS88" s="139"/>
      <c r="IT88" s="139"/>
      <c r="IU88" s="139"/>
      <c r="IV88" s="139"/>
      <c r="IW88" s="139"/>
      <c r="IX88" s="139"/>
      <c r="IY88" s="139"/>
      <c r="IZ88" s="139"/>
      <c r="JA88" s="139"/>
      <c r="JB88" s="139"/>
      <c r="JC88" s="139"/>
      <c r="JD88" s="139"/>
      <c r="JE88" s="139"/>
      <c r="JF88" s="139"/>
      <c r="JG88" s="139"/>
      <c r="JH88" s="139"/>
      <c r="JI88" s="139"/>
      <c r="JJ88" s="140"/>
      <c r="JK88" s="139"/>
      <c r="JL88" s="140"/>
      <c r="JM88" s="139"/>
      <c r="JN88" s="140"/>
      <c r="JO88" s="139"/>
      <c r="JP88" s="140"/>
      <c r="JS88" s="108">
        <f t="shared" si="1248"/>
        <v>0</v>
      </c>
      <c r="JT88" s="108">
        <f t="shared" si="1249"/>
        <v>0</v>
      </c>
    </row>
    <row r="89" spans="1:280" ht="22.5" customHeight="1" x14ac:dyDescent="0.25">
      <c r="A89" s="10" t="s">
        <v>10</v>
      </c>
      <c r="B89" s="27" t="s">
        <v>78</v>
      </c>
      <c r="C89" s="49" t="s">
        <v>12</v>
      </c>
      <c r="D89" s="25">
        <v>1.8</v>
      </c>
      <c r="E89" s="51"/>
      <c r="F89" s="51">
        <f t="shared" ref="F89:H93" si="1333">E89*$D89</f>
        <v>0</v>
      </c>
      <c r="G89" s="51"/>
      <c r="H89" s="51">
        <f t="shared" si="1333"/>
        <v>0</v>
      </c>
      <c r="I89" s="51"/>
      <c r="J89" s="51">
        <f t="shared" si="1257"/>
        <v>0</v>
      </c>
      <c r="K89" s="51">
        <f t="shared" si="832"/>
        <v>0</v>
      </c>
      <c r="L89" s="51">
        <f t="shared" si="832"/>
        <v>0</v>
      </c>
      <c r="M89" s="51"/>
      <c r="N89" s="51">
        <f t="shared" si="1258"/>
        <v>0</v>
      </c>
      <c r="O89" s="51"/>
      <c r="P89" s="51">
        <f t="shared" si="1259"/>
        <v>0</v>
      </c>
      <c r="Q89" s="51"/>
      <c r="R89" s="51">
        <f t="shared" si="799"/>
        <v>0</v>
      </c>
      <c r="S89" s="51">
        <f t="shared" si="835"/>
        <v>0</v>
      </c>
      <c r="T89" s="51">
        <f t="shared" si="835"/>
        <v>0</v>
      </c>
      <c r="U89" s="51"/>
      <c r="V89" s="51">
        <f t="shared" si="1260"/>
        <v>0</v>
      </c>
      <c r="W89" s="51"/>
      <c r="X89" s="51">
        <f t="shared" si="1261"/>
        <v>0</v>
      </c>
      <c r="Y89" s="51"/>
      <c r="Z89" s="51">
        <f t="shared" si="800"/>
        <v>0</v>
      </c>
      <c r="AA89" s="51">
        <f t="shared" si="838"/>
        <v>0</v>
      </c>
      <c r="AB89" s="51">
        <f t="shared" si="838"/>
        <v>0</v>
      </c>
      <c r="AC89" s="51"/>
      <c r="AD89" s="51">
        <f t="shared" si="1262"/>
        <v>0</v>
      </c>
      <c r="AE89" s="51"/>
      <c r="AF89" s="51">
        <f t="shared" si="1263"/>
        <v>0</v>
      </c>
      <c r="AG89" s="51"/>
      <c r="AH89" s="51">
        <f t="shared" si="801"/>
        <v>0</v>
      </c>
      <c r="AI89" s="51">
        <f t="shared" si="841"/>
        <v>0</v>
      </c>
      <c r="AJ89" s="51">
        <f t="shared" si="841"/>
        <v>0</v>
      </c>
      <c r="AK89" s="51">
        <v>10</v>
      </c>
      <c r="AL89" s="15">
        <f t="shared" si="1264"/>
        <v>18</v>
      </c>
      <c r="AM89" s="51">
        <v>5</v>
      </c>
      <c r="AN89" s="15">
        <f t="shared" si="1265"/>
        <v>9</v>
      </c>
      <c r="AO89" s="51">
        <v>2</v>
      </c>
      <c r="AP89" s="15">
        <f t="shared" si="802"/>
        <v>3.6</v>
      </c>
      <c r="AQ89" s="51">
        <f t="shared" si="844"/>
        <v>17</v>
      </c>
      <c r="AR89" s="15">
        <f t="shared" si="844"/>
        <v>30.6</v>
      </c>
      <c r="AS89" s="51"/>
      <c r="AT89" s="51">
        <f t="shared" si="1266"/>
        <v>0</v>
      </c>
      <c r="AU89" s="51"/>
      <c r="AV89" s="51">
        <f t="shared" si="1267"/>
        <v>0</v>
      </c>
      <c r="AW89" s="51"/>
      <c r="AX89" s="51">
        <f t="shared" si="803"/>
        <v>0</v>
      </c>
      <c r="AY89" s="51">
        <f t="shared" si="847"/>
        <v>0</v>
      </c>
      <c r="AZ89" s="51">
        <f t="shared" si="847"/>
        <v>0</v>
      </c>
      <c r="BA89" s="51"/>
      <c r="BB89" s="51">
        <f t="shared" si="1268"/>
        <v>0</v>
      </c>
      <c r="BC89" s="51"/>
      <c r="BD89" s="51">
        <f t="shared" si="1269"/>
        <v>0</v>
      </c>
      <c r="BE89" s="51"/>
      <c r="BF89" s="51">
        <f t="shared" si="804"/>
        <v>0</v>
      </c>
      <c r="BG89" s="51">
        <f t="shared" si="850"/>
        <v>0</v>
      </c>
      <c r="BH89" s="51">
        <f t="shared" si="850"/>
        <v>0</v>
      </c>
      <c r="BI89" s="51"/>
      <c r="BJ89" s="170">
        <f t="shared" si="1270"/>
        <v>0</v>
      </c>
      <c r="BK89" s="51"/>
      <c r="BL89" s="170">
        <f t="shared" si="1271"/>
        <v>0</v>
      </c>
      <c r="BM89" s="51"/>
      <c r="BN89" s="170">
        <f t="shared" si="805"/>
        <v>0</v>
      </c>
      <c r="BO89" s="51">
        <f t="shared" si="853"/>
        <v>0</v>
      </c>
      <c r="BP89" s="170">
        <f t="shared" si="853"/>
        <v>0</v>
      </c>
      <c r="BQ89" s="51">
        <v>3</v>
      </c>
      <c r="BR89" s="15">
        <f t="shared" si="1272"/>
        <v>5.4</v>
      </c>
      <c r="BS89" s="51"/>
      <c r="BT89" s="15">
        <f t="shared" si="1273"/>
        <v>0</v>
      </c>
      <c r="BU89" s="51"/>
      <c r="BV89" s="15">
        <f t="shared" si="806"/>
        <v>0</v>
      </c>
      <c r="BW89" s="51">
        <f t="shared" si="856"/>
        <v>3</v>
      </c>
      <c r="BX89" s="15">
        <f t="shared" si="856"/>
        <v>5.4</v>
      </c>
      <c r="BY89" s="51"/>
      <c r="BZ89" s="51">
        <f t="shared" si="1274"/>
        <v>0</v>
      </c>
      <c r="CA89" s="51"/>
      <c r="CB89" s="51">
        <f t="shared" si="1275"/>
        <v>0</v>
      </c>
      <c r="CC89" s="51"/>
      <c r="CD89" s="51">
        <f t="shared" si="807"/>
        <v>0</v>
      </c>
      <c r="CE89" s="51">
        <f t="shared" si="859"/>
        <v>0</v>
      </c>
      <c r="CF89" s="51">
        <f t="shared" si="859"/>
        <v>0</v>
      </c>
      <c r="CG89" s="51"/>
      <c r="CH89" s="15">
        <f t="shared" si="1276"/>
        <v>0</v>
      </c>
      <c r="CI89" s="51"/>
      <c r="CJ89" s="15">
        <f t="shared" si="1277"/>
        <v>0</v>
      </c>
      <c r="CK89" s="51"/>
      <c r="CL89" s="15">
        <f t="shared" si="808"/>
        <v>0</v>
      </c>
      <c r="CM89" s="51">
        <f t="shared" si="862"/>
        <v>0</v>
      </c>
      <c r="CN89" s="15">
        <f t="shared" si="862"/>
        <v>0</v>
      </c>
      <c r="CO89" s="51"/>
      <c r="CP89" s="51">
        <f t="shared" si="1278"/>
        <v>0</v>
      </c>
      <c r="CQ89" s="51"/>
      <c r="CR89" s="51">
        <f t="shared" si="1279"/>
        <v>0</v>
      </c>
      <c r="CS89" s="51"/>
      <c r="CT89" s="51">
        <f t="shared" si="809"/>
        <v>0</v>
      </c>
      <c r="CU89" s="51">
        <f t="shared" si="865"/>
        <v>0</v>
      </c>
      <c r="CV89" s="51">
        <f t="shared" si="865"/>
        <v>0</v>
      </c>
      <c r="CW89" s="51"/>
      <c r="CX89" s="15">
        <f t="shared" si="1280"/>
        <v>0</v>
      </c>
      <c r="CY89" s="51"/>
      <c r="CZ89" s="15">
        <f t="shared" si="1281"/>
        <v>0</v>
      </c>
      <c r="DA89" s="51"/>
      <c r="DB89" s="15">
        <f t="shared" si="810"/>
        <v>0</v>
      </c>
      <c r="DC89" s="51">
        <f t="shared" si="868"/>
        <v>0</v>
      </c>
      <c r="DD89" s="15">
        <f t="shared" si="868"/>
        <v>0</v>
      </c>
      <c r="DE89" s="51"/>
      <c r="DF89" s="51">
        <f t="shared" si="1282"/>
        <v>0</v>
      </c>
      <c r="DG89" s="51"/>
      <c r="DH89" s="51">
        <f t="shared" si="1283"/>
        <v>0</v>
      </c>
      <c r="DI89" s="51"/>
      <c r="DJ89" s="51">
        <f t="shared" si="811"/>
        <v>0</v>
      </c>
      <c r="DK89" s="51">
        <f t="shared" si="871"/>
        <v>0</v>
      </c>
      <c r="DL89" s="51">
        <f t="shared" si="871"/>
        <v>0</v>
      </c>
      <c r="DM89" s="51"/>
      <c r="DN89" s="51">
        <f t="shared" si="1284"/>
        <v>0</v>
      </c>
      <c r="DO89" s="51"/>
      <c r="DP89" s="51">
        <f t="shared" si="1285"/>
        <v>0</v>
      </c>
      <c r="DQ89" s="51"/>
      <c r="DR89" s="51">
        <f t="shared" si="812"/>
        <v>0</v>
      </c>
      <c r="DS89" s="51">
        <f t="shared" si="874"/>
        <v>0</v>
      </c>
      <c r="DT89" s="51">
        <f t="shared" si="874"/>
        <v>0</v>
      </c>
      <c r="DU89" s="51"/>
      <c r="DV89" s="51">
        <f t="shared" si="1286"/>
        <v>0</v>
      </c>
      <c r="DW89" s="51"/>
      <c r="DX89" s="51">
        <f t="shared" si="1287"/>
        <v>0</v>
      </c>
      <c r="DY89" s="51"/>
      <c r="DZ89" s="51">
        <f t="shared" si="813"/>
        <v>0</v>
      </c>
      <c r="EA89" s="51">
        <f t="shared" si="877"/>
        <v>0</v>
      </c>
      <c r="EB89" s="51">
        <f t="shared" si="877"/>
        <v>0</v>
      </c>
      <c r="EC89" s="51"/>
      <c r="ED89" s="51">
        <f t="shared" si="1288"/>
        <v>0</v>
      </c>
      <c r="EE89" s="51"/>
      <c r="EF89" s="51">
        <f t="shared" si="1289"/>
        <v>0</v>
      </c>
      <c r="EG89" s="51"/>
      <c r="EH89" s="51">
        <f t="shared" si="814"/>
        <v>0</v>
      </c>
      <c r="EI89" s="51">
        <f t="shared" si="880"/>
        <v>0</v>
      </c>
      <c r="EJ89" s="51">
        <f t="shared" si="880"/>
        <v>0</v>
      </c>
      <c r="EK89" s="51"/>
      <c r="EL89" s="51">
        <f t="shared" si="1290"/>
        <v>0</v>
      </c>
      <c r="EM89" s="51"/>
      <c r="EN89" s="51">
        <f t="shared" si="1291"/>
        <v>0</v>
      </c>
      <c r="EO89" s="51"/>
      <c r="EP89" s="51">
        <f t="shared" si="815"/>
        <v>0</v>
      </c>
      <c r="EQ89" s="51">
        <f t="shared" si="883"/>
        <v>0</v>
      </c>
      <c r="ER89" s="51">
        <f t="shared" si="883"/>
        <v>0</v>
      </c>
      <c r="ES89" s="51"/>
      <c r="ET89" s="51">
        <f t="shared" si="1292"/>
        <v>0</v>
      </c>
      <c r="EU89" s="51"/>
      <c r="EV89" s="51">
        <f t="shared" si="1293"/>
        <v>0</v>
      </c>
      <c r="EW89" s="51"/>
      <c r="EX89" s="51">
        <f t="shared" si="816"/>
        <v>0</v>
      </c>
      <c r="EY89" s="51">
        <f t="shared" si="886"/>
        <v>0</v>
      </c>
      <c r="EZ89" s="51">
        <f t="shared" si="886"/>
        <v>0</v>
      </c>
      <c r="FA89" s="51"/>
      <c r="FB89" s="51">
        <f t="shared" si="1294"/>
        <v>0</v>
      </c>
      <c r="FC89" s="51"/>
      <c r="FD89" s="51">
        <f t="shared" si="1295"/>
        <v>0</v>
      </c>
      <c r="FE89" s="51"/>
      <c r="FF89" s="51">
        <f t="shared" si="817"/>
        <v>0</v>
      </c>
      <c r="FG89" s="51">
        <f t="shared" si="889"/>
        <v>0</v>
      </c>
      <c r="FH89" s="51">
        <f t="shared" si="889"/>
        <v>0</v>
      </c>
      <c r="FI89" s="51"/>
      <c r="FJ89" s="51">
        <f t="shared" si="1296"/>
        <v>0</v>
      </c>
      <c r="FK89" s="51"/>
      <c r="FL89" s="51">
        <f t="shared" si="1297"/>
        <v>0</v>
      </c>
      <c r="FM89" s="51"/>
      <c r="FN89" s="51">
        <f t="shared" si="818"/>
        <v>0</v>
      </c>
      <c r="FO89" s="51">
        <f t="shared" si="892"/>
        <v>0</v>
      </c>
      <c r="FP89" s="51">
        <f t="shared" si="892"/>
        <v>0</v>
      </c>
      <c r="FQ89" s="51"/>
      <c r="FR89" s="51">
        <f t="shared" si="1298"/>
        <v>0</v>
      </c>
      <c r="FS89" s="51"/>
      <c r="FT89" s="51">
        <f t="shared" si="1299"/>
        <v>0</v>
      </c>
      <c r="FU89" s="51"/>
      <c r="FV89" s="51">
        <f t="shared" si="819"/>
        <v>0</v>
      </c>
      <c r="FW89" s="51">
        <f t="shared" si="895"/>
        <v>0</v>
      </c>
      <c r="FX89" s="51">
        <f t="shared" si="895"/>
        <v>0</v>
      </c>
      <c r="FY89" s="51"/>
      <c r="FZ89" s="51">
        <f t="shared" si="1300"/>
        <v>0</v>
      </c>
      <c r="GA89" s="51"/>
      <c r="GB89" s="51">
        <f t="shared" si="1301"/>
        <v>0</v>
      </c>
      <c r="GC89" s="51"/>
      <c r="GD89" s="51">
        <f t="shared" si="820"/>
        <v>0</v>
      </c>
      <c r="GE89" s="51">
        <f t="shared" si="898"/>
        <v>0</v>
      </c>
      <c r="GF89" s="51">
        <f t="shared" si="898"/>
        <v>0</v>
      </c>
      <c r="GG89" s="51"/>
      <c r="GH89" s="51">
        <f t="shared" si="1302"/>
        <v>0</v>
      </c>
      <c r="GI89" s="51"/>
      <c r="GJ89" s="51">
        <f t="shared" si="1303"/>
        <v>0</v>
      </c>
      <c r="GK89" s="51"/>
      <c r="GL89" s="51">
        <f t="shared" si="821"/>
        <v>0</v>
      </c>
      <c r="GM89" s="51">
        <f t="shared" si="900"/>
        <v>0</v>
      </c>
      <c r="GN89" s="51">
        <f t="shared" si="900"/>
        <v>0</v>
      </c>
      <c r="GO89" s="51"/>
      <c r="GP89" s="51">
        <f t="shared" si="1304"/>
        <v>0</v>
      </c>
      <c r="GQ89" s="51"/>
      <c r="GR89" s="51">
        <f t="shared" si="1305"/>
        <v>0</v>
      </c>
      <c r="GS89" s="51"/>
      <c r="GT89" s="51">
        <f t="shared" si="822"/>
        <v>0</v>
      </c>
      <c r="GU89" s="51">
        <f t="shared" si="903"/>
        <v>0</v>
      </c>
      <c r="GV89" s="51">
        <f t="shared" si="903"/>
        <v>0</v>
      </c>
      <c r="GW89" s="51"/>
      <c r="GX89" s="51">
        <f t="shared" si="1306"/>
        <v>0</v>
      </c>
      <c r="GY89" s="51"/>
      <c r="GZ89" s="51">
        <f t="shared" si="1307"/>
        <v>0</v>
      </c>
      <c r="HA89" s="51"/>
      <c r="HB89" s="51">
        <f t="shared" si="823"/>
        <v>0</v>
      </c>
      <c r="HC89" s="51">
        <f t="shared" si="906"/>
        <v>0</v>
      </c>
      <c r="HD89" s="51">
        <f t="shared" si="906"/>
        <v>0</v>
      </c>
      <c r="HE89" s="51"/>
      <c r="HF89" s="51">
        <f t="shared" si="1308"/>
        <v>0</v>
      </c>
      <c r="HG89" s="51"/>
      <c r="HH89" s="51">
        <f t="shared" si="1309"/>
        <v>0</v>
      </c>
      <c r="HI89" s="51"/>
      <c r="HJ89" s="51">
        <f t="shared" si="824"/>
        <v>0</v>
      </c>
      <c r="HK89" s="51">
        <f t="shared" si="909"/>
        <v>0</v>
      </c>
      <c r="HL89" s="51">
        <f t="shared" si="909"/>
        <v>0</v>
      </c>
      <c r="HM89" s="51"/>
      <c r="HN89" s="15">
        <f t="shared" si="1310"/>
        <v>0</v>
      </c>
      <c r="HO89" s="51"/>
      <c r="HP89" s="15">
        <f t="shared" si="1311"/>
        <v>0</v>
      </c>
      <c r="HQ89" s="51"/>
      <c r="HR89" s="15">
        <f t="shared" si="825"/>
        <v>0</v>
      </c>
      <c r="HS89" s="51">
        <f t="shared" si="912"/>
        <v>0</v>
      </c>
      <c r="HT89" s="15">
        <f t="shared" si="912"/>
        <v>0</v>
      </c>
      <c r="HU89" s="51"/>
      <c r="HV89" s="15">
        <f t="shared" si="1312"/>
        <v>0</v>
      </c>
      <c r="HW89" s="51"/>
      <c r="HX89" s="15">
        <f t="shared" si="1313"/>
        <v>0</v>
      </c>
      <c r="HY89" s="51"/>
      <c r="HZ89" s="15">
        <f t="shared" si="826"/>
        <v>0</v>
      </c>
      <c r="IA89" s="51">
        <f t="shared" si="915"/>
        <v>0</v>
      </c>
      <c r="IB89" s="15">
        <f t="shared" si="915"/>
        <v>0</v>
      </c>
      <c r="IC89" s="51"/>
      <c r="ID89" s="51">
        <f t="shared" si="1314"/>
        <v>0</v>
      </c>
      <c r="IE89" s="51"/>
      <c r="IF89" s="51">
        <f t="shared" si="1315"/>
        <v>0</v>
      </c>
      <c r="IG89" s="51"/>
      <c r="IH89" s="51">
        <f t="shared" si="827"/>
        <v>0</v>
      </c>
      <c r="II89" s="51">
        <f t="shared" si="918"/>
        <v>0</v>
      </c>
      <c r="IJ89" s="51">
        <f t="shared" si="918"/>
        <v>0</v>
      </c>
      <c r="IK89" s="51"/>
      <c r="IL89" s="51">
        <f t="shared" si="1316"/>
        <v>0</v>
      </c>
      <c r="IM89" s="51"/>
      <c r="IN89" s="51">
        <f t="shared" si="1317"/>
        <v>0</v>
      </c>
      <c r="IO89" s="51"/>
      <c r="IP89" s="51">
        <f t="shared" si="828"/>
        <v>0</v>
      </c>
      <c r="IQ89" s="51">
        <f t="shared" si="921"/>
        <v>0</v>
      </c>
      <c r="IR89" s="51">
        <f t="shared" si="921"/>
        <v>0</v>
      </c>
      <c r="IS89" s="51"/>
      <c r="IT89" s="51">
        <f t="shared" si="1318"/>
        <v>0</v>
      </c>
      <c r="IU89" s="51"/>
      <c r="IV89" s="51">
        <f t="shared" si="1319"/>
        <v>0</v>
      </c>
      <c r="IW89" s="51"/>
      <c r="IX89" s="51">
        <f t="shared" si="829"/>
        <v>0</v>
      </c>
      <c r="IY89" s="51">
        <f t="shared" si="924"/>
        <v>0</v>
      </c>
      <c r="IZ89" s="51">
        <f t="shared" si="924"/>
        <v>0</v>
      </c>
      <c r="JA89" s="51"/>
      <c r="JB89" s="51">
        <f t="shared" si="1320"/>
        <v>0</v>
      </c>
      <c r="JC89" s="51"/>
      <c r="JD89" s="51">
        <f t="shared" si="1321"/>
        <v>0</v>
      </c>
      <c r="JE89" s="51"/>
      <c r="JF89" s="51">
        <f t="shared" si="1322"/>
        <v>0</v>
      </c>
      <c r="JG89" s="51">
        <f t="shared" si="1323"/>
        <v>0</v>
      </c>
      <c r="JH89" s="51">
        <f t="shared" si="1324"/>
        <v>0</v>
      </c>
      <c r="JI89" s="82">
        <f t="shared" si="1325"/>
        <v>13</v>
      </c>
      <c r="JJ89" s="80">
        <f t="shared" si="1326"/>
        <v>23.4</v>
      </c>
      <c r="JK89" s="82">
        <f t="shared" si="1327"/>
        <v>5</v>
      </c>
      <c r="JL89" s="80">
        <f t="shared" si="1328"/>
        <v>9</v>
      </c>
      <c r="JM89" s="82">
        <f t="shared" si="1329"/>
        <v>2</v>
      </c>
      <c r="JN89" s="80">
        <f t="shared" si="1330"/>
        <v>3.6</v>
      </c>
      <c r="JO89" s="82">
        <f t="shared" si="1331"/>
        <v>20</v>
      </c>
      <c r="JP89" s="80">
        <f t="shared" si="1332"/>
        <v>36</v>
      </c>
      <c r="JQ89" s="84">
        <v>20</v>
      </c>
      <c r="JR89" s="88">
        <v>36</v>
      </c>
      <c r="JS89" s="108">
        <f t="shared" si="1248"/>
        <v>0</v>
      </c>
      <c r="JT89" s="108">
        <f t="shared" si="1249"/>
        <v>0</v>
      </c>
    </row>
    <row r="90" spans="1:280" ht="24.75" customHeight="1" x14ac:dyDescent="0.25">
      <c r="A90" s="10" t="s">
        <v>13</v>
      </c>
      <c r="B90" s="27" t="s">
        <v>79</v>
      </c>
      <c r="C90" s="49" t="s">
        <v>12</v>
      </c>
      <c r="D90" s="25">
        <v>0.67</v>
      </c>
      <c r="E90" s="51"/>
      <c r="F90" s="51">
        <f t="shared" si="1333"/>
        <v>0</v>
      </c>
      <c r="G90" s="51"/>
      <c r="H90" s="51">
        <f t="shared" si="1333"/>
        <v>0</v>
      </c>
      <c r="I90" s="51"/>
      <c r="J90" s="51">
        <f t="shared" si="1257"/>
        <v>0</v>
      </c>
      <c r="K90" s="51">
        <f t="shared" si="832"/>
        <v>0</v>
      </c>
      <c r="L90" s="51">
        <f t="shared" si="832"/>
        <v>0</v>
      </c>
      <c r="M90" s="51"/>
      <c r="N90" s="51">
        <f t="shared" si="1258"/>
        <v>0</v>
      </c>
      <c r="O90" s="51"/>
      <c r="P90" s="51">
        <f t="shared" si="1259"/>
        <v>0</v>
      </c>
      <c r="Q90" s="51"/>
      <c r="R90" s="51">
        <f t="shared" si="799"/>
        <v>0</v>
      </c>
      <c r="S90" s="51">
        <f t="shared" si="835"/>
        <v>0</v>
      </c>
      <c r="T90" s="51">
        <f t="shared" si="835"/>
        <v>0</v>
      </c>
      <c r="U90" s="51"/>
      <c r="V90" s="51">
        <f t="shared" si="1260"/>
        <v>0</v>
      </c>
      <c r="W90" s="51"/>
      <c r="X90" s="51">
        <f t="shared" si="1261"/>
        <v>0</v>
      </c>
      <c r="Y90" s="51"/>
      <c r="Z90" s="51">
        <f t="shared" si="800"/>
        <v>0</v>
      </c>
      <c r="AA90" s="51">
        <f t="shared" si="838"/>
        <v>0</v>
      </c>
      <c r="AB90" s="51">
        <f t="shared" si="838"/>
        <v>0</v>
      </c>
      <c r="AC90" s="51"/>
      <c r="AD90" s="51">
        <f t="shared" si="1262"/>
        <v>0</v>
      </c>
      <c r="AE90" s="51"/>
      <c r="AF90" s="51">
        <f t="shared" si="1263"/>
        <v>0</v>
      </c>
      <c r="AG90" s="51"/>
      <c r="AH90" s="51">
        <f t="shared" si="801"/>
        <v>0</v>
      </c>
      <c r="AI90" s="51">
        <f t="shared" si="841"/>
        <v>0</v>
      </c>
      <c r="AJ90" s="51">
        <f t="shared" si="841"/>
        <v>0</v>
      </c>
      <c r="AK90" s="51">
        <v>10</v>
      </c>
      <c r="AL90" s="15">
        <f t="shared" si="1264"/>
        <v>6.7</v>
      </c>
      <c r="AM90" s="51">
        <v>3</v>
      </c>
      <c r="AN90" s="15">
        <f t="shared" si="1265"/>
        <v>2.0100000000000002</v>
      </c>
      <c r="AO90" s="51">
        <v>1</v>
      </c>
      <c r="AP90" s="15">
        <f t="shared" si="802"/>
        <v>0.67</v>
      </c>
      <c r="AQ90" s="51">
        <f t="shared" si="844"/>
        <v>14</v>
      </c>
      <c r="AR90" s="15">
        <f t="shared" si="844"/>
        <v>9.3800000000000008</v>
      </c>
      <c r="AS90" s="51"/>
      <c r="AT90" s="51">
        <f t="shared" si="1266"/>
        <v>0</v>
      </c>
      <c r="AU90" s="51"/>
      <c r="AV90" s="51">
        <f t="shared" si="1267"/>
        <v>0</v>
      </c>
      <c r="AW90" s="51"/>
      <c r="AX90" s="51">
        <f t="shared" si="803"/>
        <v>0</v>
      </c>
      <c r="AY90" s="51">
        <f t="shared" si="847"/>
        <v>0</v>
      </c>
      <c r="AZ90" s="51">
        <f t="shared" si="847"/>
        <v>0</v>
      </c>
      <c r="BA90" s="51"/>
      <c r="BB90" s="51">
        <f t="shared" si="1268"/>
        <v>0</v>
      </c>
      <c r="BC90" s="51"/>
      <c r="BD90" s="51">
        <f t="shared" si="1269"/>
        <v>0</v>
      </c>
      <c r="BE90" s="51"/>
      <c r="BF90" s="51">
        <f t="shared" si="804"/>
        <v>0</v>
      </c>
      <c r="BG90" s="51">
        <f t="shared" si="850"/>
        <v>0</v>
      </c>
      <c r="BH90" s="51">
        <f t="shared" si="850"/>
        <v>0</v>
      </c>
      <c r="BI90" s="51"/>
      <c r="BJ90" s="170">
        <f t="shared" si="1270"/>
        <v>0</v>
      </c>
      <c r="BK90" s="51"/>
      <c r="BL90" s="170">
        <f t="shared" si="1271"/>
        <v>0</v>
      </c>
      <c r="BM90" s="51"/>
      <c r="BN90" s="170">
        <f t="shared" si="805"/>
        <v>0</v>
      </c>
      <c r="BO90" s="51">
        <f t="shared" si="853"/>
        <v>0</v>
      </c>
      <c r="BP90" s="170">
        <f t="shared" si="853"/>
        <v>0</v>
      </c>
      <c r="BQ90" s="51"/>
      <c r="BR90" s="15">
        <f t="shared" si="1272"/>
        <v>0</v>
      </c>
      <c r="BS90" s="51"/>
      <c r="BT90" s="15">
        <f t="shared" si="1273"/>
        <v>0</v>
      </c>
      <c r="BU90" s="51"/>
      <c r="BV90" s="15">
        <f t="shared" si="806"/>
        <v>0</v>
      </c>
      <c r="BW90" s="51">
        <f t="shared" si="856"/>
        <v>0</v>
      </c>
      <c r="BX90" s="15">
        <f t="shared" si="856"/>
        <v>0</v>
      </c>
      <c r="BY90" s="51"/>
      <c r="BZ90" s="51">
        <f t="shared" si="1274"/>
        <v>0</v>
      </c>
      <c r="CA90" s="51"/>
      <c r="CB90" s="51">
        <f t="shared" si="1275"/>
        <v>0</v>
      </c>
      <c r="CC90" s="51"/>
      <c r="CD90" s="51">
        <f t="shared" si="807"/>
        <v>0</v>
      </c>
      <c r="CE90" s="51">
        <f t="shared" si="859"/>
        <v>0</v>
      </c>
      <c r="CF90" s="51">
        <f t="shared" si="859"/>
        <v>0</v>
      </c>
      <c r="CG90" s="51"/>
      <c r="CH90" s="15">
        <f t="shared" si="1276"/>
        <v>0</v>
      </c>
      <c r="CI90" s="51"/>
      <c r="CJ90" s="15">
        <f t="shared" si="1277"/>
        <v>0</v>
      </c>
      <c r="CK90" s="51"/>
      <c r="CL90" s="15">
        <f t="shared" si="808"/>
        <v>0</v>
      </c>
      <c r="CM90" s="51">
        <f t="shared" si="862"/>
        <v>0</v>
      </c>
      <c r="CN90" s="15">
        <f t="shared" si="862"/>
        <v>0</v>
      </c>
      <c r="CO90" s="51"/>
      <c r="CP90" s="51">
        <f t="shared" si="1278"/>
        <v>0</v>
      </c>
      <c r="CQ90" s="51"/>
      <c r="CR90" s="51">
        <f t="shared" si="1279"/>
        <v>0</v>
      </c>
      <c r="CS90" s="51"/>
      <c r="CT90" s="51">
        <f t="shared" si="809"/>
        <v>0</v>
      </c>
      <c r="CU90" s="51">
        <f t="shared" si="865"/>
        <v>0</v>
      </c>
      <c r="CV90" s="51">
        <f t="shared" si="865"/>
        <v>0</v>
      </c>
      <c r="CW90" s="51"/>
      <c r="CX90" s="15">
        <f t="shared" si="1280"/>
        <v>0</v>
      </c>
      <c r="CY90" s="51"/>
      <c r="CZ90" s="15">
        <f t="shared" si="1281"/>
        <v>0</v>
      </c>
      <c r="DA90" s="51"/>
      <c r="DB90" s="15">
        <f t="shared" si="810"/>
        <v>0</v>
      </c>
      <c r="DC90" s="51">
        <f t="shared" si="868"/>
        <v>0</v>
      </c>
      <c r="DD90" s="15">
        <f t="shared" si="868"/>
        <v>0</v>
      </c>
      <c r="DE90" s="51"/>
      <c r="DF90" s="51">
        <f t="shared" si="1282"/>
        <v>0</v>
      </c>
      <c r="DG90" s="51"/>
      <c r="DH90" s="51">
        <f t="shared" si="1283"/>
        <v>0</v>
      </c>
      <c r="DI90" s="51"/>
      <c r="DJ90" s="51">
        <f t="shared" si="811"/>
        <v>0</v>
      </c>
      <c r="DK90" s="51">
        <f t="shared" si="871"/>
        <v>0</v>
      </c>
      <c r="DL90" s="51">
        <f t="shared" si="871"/>
        <v>0</v>
      </c>
      <c r="DM90" s="51"/>
      <c r="DN90" s="51">
        <f t="shared" si="1284"/>
        <v>0</v>
      </c>
      <c r="DO90" s="51"/>
      <c r="DP90" s="51">
        <f t="shared" si="1285"/>
        <v>0</v>
      </c>
      <c r="DQ90" s="51"/>
      <c r="DR90" s="51">
        <f t="shared" si="812"/>
        <v>0</v>
      </c>
      <c r="DS90" s="51">
        <f t="shared" si="874"/>
        <v>0</v>
      </c>
      <c r="DT90" s="51">
        <f t="shared" si="874"/>
        <v>0</v>
      </c>
      <c r="DU90" s="51"/>
      <c r="DV90" s="51">
        <f t="shared" si="1286"/>
        <v>0</v>
      </c>
      <c r="DW90" s="51"/>
      <c r="DX90" s="51">
        <f t="shared" si="1287"/>
        <v>0</v>
      </c>
      <c r="DY90" s="51"/>
      <c r="DZ90" s="51">
        <f t="shared" si="813"/>
        <v>0</v>
      </c>
      <c r="EA90" s="51">
        <f t="shared" si="877"/>
        <v>0</v>
      </c>
      <c r="EB90" s="51">
        <f t="shared" si="877"/>
        <v>0</v>
      </c>
      <c r="EC90" s="51"/>
      <c r="ED90" s="51">
        <f t="shared" si="1288"/>
        <v>0</v>
      </c>
      <c r="EE90" s="51"/>
      <c r="EF90" s="51">
        <f t="shared" si="1289"/>
        <v>0</v>
      </c>
      <c r="EG90" s="51"/>
      <c r="EH90" s="51">
        <f t="shared" si="814"/>
        <v>0</v>
      </c>
      <c r="EI90" s="51">
        <f t="shared" si="880"/>
        <v>0</v>
      </c>
      <c r="EJ90" s="51">
        <f t="shared" si="880"/>
        <v>0</v>
      </c>
      <c r="EK90" s="51"/>
      <c r="EL90" s="51">
        <f t="shared" si="1290"/>
        <v>0</v>
      </c>
      <c r="EM90" s="51"/>
      <c r="EN90" s="51">
        <f t="shared" si="1291"/>
        <v>0</v>
      </c>
      <c r="EO90" s="51"/>
      <c r="EP90" s="51">
        <f t="shared" si="815"/>
        <v>0</v>
      </c>
      <c r="EQ90" s="51">
        <f t="shared" si="883"/>
        <v>0</v>
      </c>
      <c r="ER90" s="51">
        <f t="shared" si="883"/>
        <v>0</v>
      </c>
      <c r="ES90" s="51"/>
      <c r="ET90" s="51">
        <f t="shared" si="1292"/>
        <v>0</v>
      </c>
      <c r="EU90" s="51"/>
      <c r="EV90" s="51">
        <f t="shared" si="1293"/>
        <v>0</v>
      </c>
      <c r="EW90" s="51"/>
      <c r="EX90" s="51">
        <f t="shared" si="816"/>
        <v>0</v>
      </c>
      <c r="EY90" s="51">
        <f t="shared" si="886"/>
        <v>0</v>
      </c>
      <c r="EZ90" s="51">
        <f t="shared" si="886"/>
        <v>0</v>
      </c>
      <c r="FA90" s="51"/>
      <c r="FB90" s="51">
        <f t="shared" si="1294"/>
        <v>0</v>
      </c>
      <c r="FC90" s="51"/>
      <c r="FD90" s="51">
        <f t="shared" si="1295"/>
        <v>0</v>
      </c>
      <c r="FE90" s="51"/>
      <c r="FF90" s="51">
        <f t="shared" si="817"/>
        <v>0</v>
      </c>
      <c r="FG90" s="51">
        <f t="shared" si="889"/>
        <v>0</v>
      </c>
      <c r="FH90" s="51">
        <f t="shared" si="889"/>
        <v>0</v>
      </c>
      <c r="FI90" s="51"/>
      <c r="FJ90" s="51">
        <f t="shared" si="1296"/>
        <v>0</v>
      </c>
      <c r="FK90" s="51"/>
      <c r="FL90" s="51">
        <f t="shared" si="1297"/>
        <v>0</v>
      </c>
      <c r="FM90" s="51"/>
      <c r="FN90" s="51">
        <f t="shared" si="818"/>
        <v>0</v>
      </c>
      <c r="FO90" s="51">
        <f t="shared" si="892"/>
        <v>0</v>
      </c>
      <c r="FP90" s="51">
        <f t="shared" si="892"/>
        <v>0</v>
      </c>
      <c r="FQ90" s="51"/>
      <c r="FR90" s="51">
        <f t="shared" si="1298"/>
        <v>0</v>
      </c>
      <c r="FS90" s="51"/>
      <c r="FT90" s="51">
        <f t="shared" si="1299"/>
        <v>0</v>
      </c>
      <c r="FU90" s="51"/>
      <c r="FV90" s="51">
        <f t="shared" si="819"/>
        <v>0</v>
      </c>
      <c r="FW90" s="51">
        <f t="shared" si="895"/>
        <v>0</v>
      </c>
      <c r="FX90" s="51">
        <f t="shared" si="895"/>
        <v>0</v>
      </c>
      <c r="FY90" s="51"/>
      <c r="FZ90" s="51">
        <f t="shared" si="1300"/>
        <v>0</v>
      </c>
      <c r="GA90" s="51"/>
      <c r="GB90" s="51">
        <f t="shared" si="1301"/>
        <v>0</v>
      </c>
      <c r="GC90" s="51"/>
      <c r="GD90" s="51">
        <f t="shared" si="820"/>
        <v>0</v>
      </c>
      <c r="GE90" s="51">
        <f t="shared" si="898"/>
        <v>0</v>
      </c>
      <c r="GF90" s="51">
        <f t="shared" si="898"/>
        <v>0</v>
      </c>
      <c r="GG90" s="51"/>
      <c r="GH90" s="51">
        <f t="shared" si="1302"/>
        <v>0</v>
      </c>
      <c r="GI90" s="51"/>
      <c r="GJ90" s="51">
        <f t="shared" si="1303"/>
        <v>0</v>
      </c>
      <c r="GK90" s="51"/>
      <c r="GL90" s="51">
        <f t="shared" si="821"/>
        <v>0</v>
      </c>
      <c r="GM90" s="51">
        <f t="shared" si="900"/>
        <v>0</v>
      </c>
      <c r="GN90" s="51">
        <f t="shared" si="900"/>
        <v>0</v>
      </c>
      <c r="GO90" s="51"/>
      <c r="GP90" s="51">
        <f t="shared" si="1304"/>
        <v>0</v>
      </c>
      <c r="GQ90" s="51"/>
      <c r="GR90" s="51">
        <f t="shared" si="1305"/>
        <v>0</v>
      </c>
      <c r="GS90" s="51"/>
      <c r="GT90" s="51">
        <f t="shared" si="822"/>
        <v>0</v>
      </c>
      <c r="GU90" s="51">
        <f t="shared" si="903"/>
        <v>0</v>
      </c>
      <c r="GV90" s="51">
        <f t="shared" si="903"/>
        <v>0</v>
      </c>
      <c r="GW90" s="51"/>
      <c r="GX90" s="51">
        <f t="shared" si="1306"/>
        <v>0</v>
      </c>
      <c r="GY90" s="51"/>
      <c r="GZ90" s="51">
        <f t="shared" si="1307"/>
        <v>0</v>
      </c>
      <c r="HA90" s="51"/>
      <c r="HB90" s="51">
        <f t="shared" si="823"/>
        <v>0</v>
      </c>
      <c r="HC90" s="51">
        <f t="shared" si="906"/>
        <v>0</v>
      </c>
      <c r="HD90" s="51">
        <f t="shared" si="906"/>
        <v>0</v>
      </c>
      <c r="HE90" s="51"/>
      <c r="HF90" s="51">
        <f t="shared" si="1308"/>
        <v>0</v>
      </c>
      <c r="HG90" s="51"/>
      <c r="HH90" s="51">
        <f t="shared" si="1309"/>
        <v>0</v>
      </c>
      <c r="HI90" s="51"/>
      <c r="HJ90" s="51">
        <f t="shared" si="824"/>
        <v>0</v>
      </c>
      <c r="HK90" s="51">
        <f t="shared" si="909"/>
        <v>0</v>
      </c>
      <c r="HL90" s="51">
        <f t="shared" si="909"/>
        <v>0</v>
      </c>
      <c r="HM90" s="51"/>
      <c r="HN90" s="15">
        <f t="shared" si="1310"/>
        <v>0</v>
      </c>
      <c r="HO90" s="51"/>
      <c r="HP90" s="15">
        <f t="shared" si="1311"/>
        <v>0</v>
      </c>
      <c r="HQ90" s="51"/>
      <c r="HR90" s="15">
        <f t="shared" si="825"/>
        <v>0</v>
      </c>
      <c r="HS90" s="51">
        <f t="shared" si="912"/>
        <v>0</v>
      </c>
      <c r="HT90" s="15">
        <f t="shared" si="912"/>
        <v>0</v>
      </c>
      <c r="HU90" s="51"/>
      <c r="HV90" s="15">
        <f t="shared" si="1312"/>
        <v>0</v>
      </c>
      <c r="HW90" s="51"/>
      <c r="HX90" s="15">
        <f t="shared" si="1313"/>
        <v>0</v>
      </c>
      <c r="HY90" s="51"/>
      <c r="HZ90" s="15">
        <f t="shared" si="826"/>
        <v>0</v>
      </c>
      <c r="IA90" s="51">
        <f t="shared" si="915"/>
        <v>0</v>
      </c>
      <c r="IB90" s="15">
        <f t="shared" si="915"/>
        <v>0</v>
      </c>
      <c r="IC90" s="51"/>
      <c r="ID90" s="51">
        <f t="shared" si="1314"/>
        <v>0</v>
      </c>
      <c r="IE90" s="51"/>
      <c r="IF90" s="51">
        <f t="shared" si="1315"/>
        <v>0</v>
      </c>
      <c r="IG90" s="51"/>
      <c r="IH90" s="51">
        <f t="shared" si="827"/>
        <v>0</v>
      </c>
      <c r="II90" s="51">
        <f t="shared" si="918"/>
        <v>0</v>
      </c>
      <c r="IJ90" s="51">
        <f t="shared" si="918"/>
        <v>0</v>
      </c>
      <c r="IK90" s="51"/>
      <c r="IL90" s="51">
        <f t="shared" si="1316"/>
        <v>0</v>
      </c>
      <c r="IM90" s="51"/>
      <c r="IN90" s="51">
        <f t="shared" si="1317"/>
        <v>0</v>
      </c>
      <c r="IO90" s="51"/>
      <c r="IP90" s="51">
        <f t="shared" si="828"/>
        <v>0</v>
      </c>
      <c r="IQ90" s="51">
        <f t="shared" si="921"/>
        <v>0</v>
      </c>
      <c r="IR90" s="51">
        <f t="shared" si="921"/>
        <v>0</v>
      </c>
      <c r="IS90" s="51"/>
      <c r="IT90" s="51">
        <f t="shared" si="1318"/>
        <v>0</v>
      </c>
      <c r="IU90" s="51"/>
      <c r="IV90" s="51">
        <f t="shared" si="1319"/>
        <v>0</v>
      </c>
      <c r="IW90" s="51"/>
      <c r="IX90" s="51">
        <f t="shared" si="829"/>
        <v>0</v>
      </c>
      <c r="IY90" s="51">
        <f t="shared" si="924"/>
        <v>0</v>
      </c>
      <c r="IZ90" s="51">
        <f t="shared" si="924"/>
        <v>0</v>
      </c>
      <c r="JA90" s="51"/>
      <c r="JB90" s="51">
        <f t="shared" si="1320"/>
        <v>0</v>
      </c>
      <c r="JC90" s="51"/>
      <c r="JD90" s="51">
        <f t="shared" si="1321"/>
        <v>0</v>
      </c>
      <c r="JE90" s="51"/>
      <c r="JF90" s="51">
        <f t="shared" si="1322"/>
        <v>0</v>
      </c>
      <c r="JG90" s="51">
        <f t="shared" si="1323"/>
        <v>0</v>
      </c>
      <c r="JH90" s="51">
        <f t="shared" si="1324"/>
        <v>0</v>
      </c>
      <c r="JI90" s="82">
        <f t="shared" si="1325"/>
        <v>10</v>
      </c>
      <c r="JJ90" s="80">
        <f t="shared" si="1326"/>
        <v>6.7</v>
      </c>
      <c r="JK90" s="82">
        <f t="shared" si="1327"/>
        <v>3</v>
      </c>
      <c r="JL90" s="80">
        <f t="shared" si="1328"/>
        <v>2.0100000000000002</v>
      </c>
      <c r="JM90" s="82">
        <f t="shared" si="1329"/>
        <v>1</v>
      </c>
      <c r="JN90" s="80">
        <f t="shared" si="1330"/>
        <v>0.67</v>
      </c>
      <c r="JO90" s="82">
        <f t="shared" si="1331"/>
        <v>14</v>
      </c>
      <c r="JP90" s="80">
        <f t="shared" si="1332"/>
        <v>9.3800000000000008</v>
      </c>
      <c r="JQ90" s="84">
        <v>14</v>
      </c>
      <c r="JR90" s="84">
        <v>9.3800000000000008</v>
      </c>
      <c r="JS90" s="108">
        <f t="shared" si="1248"/>
        <v>0</v>
      </c>
      <c r="JT90" s="108">
        <f t="shared" si="1249"/>
        <v>0</v>
      </c>
    </row>
    <row r="91" spans="1:280" s="35" customFormat="1" ht="21" customHeight="1" x14ac:dyDescent="0.25">
      <c r="A91" s="98"/>
      <c r="B91" s="97" t="s">
        <v>131</v>
      </c>
      <c r="C91" s="121"/>
      <c r="D91" s="121"/>
      <c r="E91" s="122">
        <f>SUM(E81:E90)</f>
        <v>0</v>
      </c>
      <c r="F91" s="122">
        <f t="shared" ref="F91:BQ91" si="1334">SUM(F81:F90)</f>
        <v>0</v>
      </c>
      <c r="G91" s="122">
        <f t="shared" si="1334"/>
        <v>0</v>
      </c>
      <c r="H91" s="122">
        <f t="shared" si="1334"/>
        <v>0</v>
      </c>
      <c r="I91" s="122">
        <f t="shared" si="1334"/>
        <v>0</v>
      </c>
      <c r="J91" s="122">
        <f t="shared" si="1334"/>
        <v>0</v>
      </c>
      <c r="K91" s="122">
        <f t="shared" si="1334"/>
        <v>0</v>
      </c>
      <c r="L91" s="122">
        <f t="shared" si="1334"/>
        <v>0</v>
      </c>
      <c r="M91" s="122">
        <f t="shared" si="1334"/>
        <v>2</v>
      </c>
      <c r="N91" s="122">
        <f t="shared" si="1334"/>
        <v>4</v>
      </c>
      <c r="O91" s="122">
        <f t="shared" si="1334"/>
        <v>0</v>
      </c>
      <c r="P91" s="122">
        <f t="shared" si="1334"/>
        <v>0</v>
      </c>
      <c r="Q91" s="122">
        <f t="shared" si="1334"/>
        <v>0</v>
      </c>
      <c r="R91" s="122">
        <f t="shared" si="1334"/>
        <v>0</v>
      </c>
      <c r="S91" s="122">
        <f t="shared" si="1334"/>
        <v>2</v>
      </c>
      <c r="T91" s="122">
        <f t="shared" si="1334"/>
        <v>4</v>
      </c>
      <c r="U91" s="122">
        <f t="shared" si="1334"/>
        <v>0</v>
      </c>
      <c r="V91" s="122">
        <f t="shared" si="1334"/>
        <v>0</v>
      </c>
      <c r="W91" s="122">
        <f t="shared" si="1334"/>
        <v>0</v>
      </c>
      <c r="X91" s="122">
        <f t="shared" si="1334"/>
        <v>0</v>
      </c>
      <c r="Y91" s="122">
        <f t="shared" si="1334"/>
        <v>1</v>
      </c>
      <c r="Z91" s="122">
        <f t="shared" si="1334"/>
        <v>2</v>
      </c>
      <c r="AA91" s="122">
        <f t="shared" si="1334"/>
        <v>1</v>
      </c>
      <c r="AB91" s="122">
        <f t="shared" si="1334"/>
        <v>2</v>
      </c>
      <c r="AC91" s="122">
        <f t="shared" si="1334"/>
        <v>0</v>
      </c>
      <c r="AD91" s="122">
        <f t="shared" si="1334"/>
        <v>0</v>
      </c>
      <c r="AE91" s="122">
        <f t="shared" si="1334"/>
        <v>0</v>
      </c>
      <c r="AF91" s="122">
        <f t="shared" si="1334"/>
        <v>0</v>
      </c>
      <c r="AG91" s="122">
        <f t="shared" si="1334"/>
        <v>0</v>
      </c>
      <c r="AH91" s="122">
        <f t="shared" si="1334"/>
        <v>0</v>
      </c>
      <c r="AI91" s="122">
        <f t="shared" si="1334"/>
        <v>0</v>
      </c>
      <c r="AJ91" s="122">
        <f t="shared" si="1334"/>
        <v>0</v>
      </c>
      <c r="AK91" s="122">
        <f t="shared" si="1334"/>
        <v>20</v>
      </c>
      <c r="AL91" s="122">
        <f t="shared" si="1334"/>
        <v>24.7</v>
      </c>
      <c r="AM91" s="122">
        <f t="shared" si="1334"/>
        <v>8</v>
      </c>
      <c r="AN91" s="122">
        <f t="shared" si="1334"/>
        <v>11.01</v>
      </c>
      <c r="AO91" s="122">
        <f t="shared" si="1334"/>
        <v>3</v>
      </c>
      <c r="AP91" s="122">
        <f t="shared" si="1334"/>
        <v>4.2700000000000005</v>
      </c>
      <c r="AQ91" s="122">
        <f t="shared" si="1334"/>
        <v>31</v>
      </c>
      <c r="AR91" s="122">
        <f t="shared" si="1334"/>
        <v>39.980000000000004</v>
      </c>
      <c r="AS91" s="122">
        <f t="shared" si="1334"/>
        <v>0</v>
      </c>
      <c r="AT91" s="122">
        <f t="shared" si="1334"/>
        <v>0</v>
      </c>
      <c r="AU91" s="122">
        <f t="shared" si="1334"/>
        <v>0</v>
      </c>
      <c r="AV91" s="122">
        <f t="shared" si="1334"/>
        <v>0</v>
      </c>
      <c r="AW91" s="122">
        <f t="shared" si="1334"/>
        <v>0</v>
      </c>
      <c r="AX91" s="122">
        <f t="shared" si="1334"/>
        <v>0</v>
      </c>
      <c r="AY91" s="122">
        <f t="shared" si="1334"/>
        <v>0</v>
      </c>
      <c r="AZ91" s="122">
        <f t="shared" si="1334"/>
        <v>0</v>
      </c>
      <c r="BA91" s="122">
        <f t="shared" si="1334"/>
        <v>0</v>
      </c>
      <c r="BB91" s="122">
        <f t="shared" si="1334"/>
        <v>0</v>
      </c>
      <c r="BC91" s="122">
        <f t="shared" si="1334"/>
        <v>0</v>
      </c>
      <c r="BD91" s="122">
        <f t="shared" si="1334"/>
        <v>0</v>
      </c>
      <c r="BE91" s="122">
        <f t="shared" si="1334"/>
        <v>0</v>
      </c>
      <c r="BF91" s="122">
        <f t="shared" si="1334"/>
        <v>0</v>
      </c>
      <c r="BG91" s="122">
        <f t="shared" si="1334"/>
        <v>0</v>
      </c>
      <c r="BH91" s="122">
        <f t="shared" si="1334"/>
        <v>0</v>
      </c>
      <c r="BI91" s="122">
        <f t="shared" si="1334"/>
        <v>1</v>
      </c>
      <c r="BJ91" s="124">
        <f t="shared" si="1334"/>
        <v>15.466999999999999</v>
      </c>
      <c r="BK91" s="122">
        <f t="shared" si="1334"/>
        <v>0</v>
      </c>
      <c r="BL91" s="122">
        <f t="shared" si="1334"/>
        <v>0</v>
      </c>
      <c r="BM91" s="122">
        <f t="shared" si="1334"/>
        <v>0</v>
      </c>
      <c r="BN91" s="122">
        <f t="shared" si="1334"/>
        <v>0</v>
      </c>
      <c r="BO91" s="122">
        <f t="shared" si="1334"/>
        <v>1</v>
      </c>
      <c r="BP91" s="124">
        <f t="shared" si="1334"/>
        <v>15.466999999999999</v>
      </c>
      <c r="BQ91" s="122">
        <f t="shared" si="1334"/>
        <v>3</v>
      </c>
      <c r="BR91" s="123">
        <f t="shared" ref="BR91:EC91" si="1335">SUM(BR81:BR90)</f>
        <v>5.4</v>
      </c>
      <c r="BS91" s="122">
        <f t="shared" si="1335"/>
        <v>0</v>
      </c>
      <c r="BT91" s="122">
        <f t="shared" si="1335"/>
        <v>0</v>
      </c>
      <c r="BU91" s="122">
        <f t="shared" si="1335"/>
        <v>0</v>
      </c>
      <c r="BV91" s="122">
        <f t="shared" si="1335"/>
        <v>0</v>
      </c>
      <c r="BW91" s="122">
        <f t="shared" si="1335"/>
        <v>3</v>
      </c>
      <c r="BX91" s="122">
        <f t="shared" si="1335"/>
        <v>5.4</v>
      </c>
      <c r="BY91" s="122">
        <f t="shared" si="1335"/>
        <v>0</v>
      </c>
      <c r="BZ91" s="122">
        <f t="shared" si="1335"/>
        <v>0</v>
      </c>
      <c r="CA91" s="122">
        <f t="shared" si="1335"/>
        <v>0</v>
      </c>
      <c r="CB91" s="122">
        <f t="shared" si="1335"/>
        <v>0</v>
      </c>
      <c r="CC91" s="122">
        <f t="shared" si="1335"/>
        <v>0</v>
      </c>
      <c r="CD91" s="122">
        <f t="shared" si="1335"/>
        <v>0</v>
      </c>
      <c r="CE91" s="122">
        <f t="shared" si="1335"/>
        <v>0</v>
      </c>
      <c r="CF91" s="122">
        <f t="shared" si="1335"/>
        <v>0</v>
      </c>
      <c r="CG91" s="122">
        <f t="shared" si="1335"/>
        <v>1</v>
      </c>
      <c r="CH91" s="122">
        <f t="shared" si="1335"/>
        <v>5.25</v>
      </c>
      <c r="CI91" s="122">
        <f t="shared" si="1335"/>
        <v>1</v>
      </c>
      <c r="CJ91" s="122">
        <f t="shared" si="1335"/>
        <v>2</v>
      </c>
      <c r="CK91" s="122">
        <f t="shared" si="1335"/>
        <v>0</v>
      </c>
      <c r="CL91" s="122">
        <f t="shared" si="1335"/>
        <v>0</v>
      </c>
      <c r="CM91" s="122">
        <f t="shared" si="1335"/>
        <v>2</v>
      </c>
      <c r="CN91" s="122">
        <f t="shared" si="1335"/>
        <v>7.25</v>
      </c>
      <c r="CO91" s="122">
        <f t="shared" si="1335"/>
        <v>1</v>
      </c>
      <c r="CP91" s="122">
        <f t="shared" si="1335"/>
        <v>140</v>
      </c>
      <c r="CQ91" s="122">
        <f t="shared" si="1335"/>
        <v>0</v>
      </c>
      <c r="CR91" s="122">
        <f t="shared" si="1335"/>
        <v>0</v>
      </c>
      <c r="CS91" s="122">
        <f t="shared" si="1335"/>
        <v>0</v>
      </c>
      <c r="CT91" s="122">
        <f t="shared" si="1335"/>
        <v>0</v>
      </c>
      <c r="CU91" s="122">
        <f t="shared" si="1335"/>
        <v>1</v>
      </c>
      <c r="CV91" s="122">
        <f t="shared" si="1335"/>
        <v>140</v>
      </c>
      <c r="CW91" s="122">
        <f t="shared" si="1335"/>
        <v>0</v>
      </c>
      <c r="CX91" s="122">
        <f t="shared" si="1335"/>
        <v>62</v>
      </c>
      <c r="CY91" s="122">
        <f t="shared" si="1335"/>
        <v>1</v>
      </c>
      <c r="CZ91" s="122">
        <f t="shared" si="1335"/>
        <v>2</v>
      </c>
      <c r="DA91" s="122">
        <f t="shared" si="1335"/>
        <v>0</v>
      </c>
      <c r="DB91" s="122">
        <f t="shared" si="1335"/>
        <v>0</v>
      </c>
      <c r="DC91" s="122">
        <f t="shared" si="1335"/>
        <v>1</v>
      </c>
      <c r="DD91" s="122">
        <f t="shared" si="1335"/>
        <v>64</v>
      </c>
      <c r="DE91" s="122">
        <f t="shared" si="1335"/>
        <v>0</v>
      </c>
      <c r="DF91" s="122">
        <f t="shared" si="1335"/>
        <v>0</v>
      </c>
      <c r="DG91" s="122">
        <f t="shared" si="1335"/>
        <v>0</v>
      </c>
      <c r="DH91" s="122">
        <f t="shared" si="1335"/>
        <v>0</v>
      </c>
      <c r="DI91" s="122">
        <f t="shared" si="1335"/>
        <v>0</v>
      </c>
      <c r="DJ91" s="122">
        <f t="shared" si="1335"/>
        <v>0</v>
      </c>
      <c r="DK91" s="122">
        <f t="shared" si="1335"/>
        <v>0</v>
      </c>
      <c r="DL91" s="122">
        <f t="shared" si="1335"/>
        <v>0</v>
      </c>
      <c r="DM91" s="122">
        <f t="shared" si="1335"/>
        <v>0</v>
      </c>
      <c r="DN91" s="122">
        <f t="shared" si="1335"/>
        <v>0</v>
      </c>
      <c r="DO91" s="122">
        <f t="shared" si="1335"/>
        <v>0</v>
      </c>
      <c r="DP91" s="122">
        <f t="shared" si="1335"/>
        <v>0</v>
      </c>
      <c r="DQ91" s="122">
        <f t="shared" si="1335"/>
        <v>0</v>
      </c>
      <c r="DR91" s="122">
        <f t="shared" si="1335"/>
        <v>0</v>
      </c>
      <c r="DS91" s="122">
        <f t="shared" si="1335"/>
        <v>0</v>
      </c>
      <c r="DT91" s="122">
        <f t="shared" si="1335"/>
        <v>0</v>
      </c>
      <c r="DU91" s="122">
        <f t="shared" si="1335"/>
        <v>0</v>
      </c>
      <c r="DV91" s="122">
        <f t="shared" si="1335"/>
        <v>0</v>
      </c>
      <c r="DW91" s="122">
        <f t="shared" si="1335"/>
        <v>0</v>
      </c>
      <c r="DX91" s="122">
        <f t="shared" si="1335"/>
        <v>0</v>
      </c>
      <c r="DY91" s="122">
        <f t="shared" si="1335"/>
        <v>0</v>
      </c>
      <c r="DZ91" s="122">
        <f t="shared" si="1335"/>
        <v>0</v>
      </c>
      <c r="EA91" s="122">
        <f t="shared" si="1335"/>
        <v>0</v>
      </c>
      <c r="EB91" s="122">
        <f t="shared" si="1335"/>
        <v>0</v>
      </c>
      <c r="EC91" s="122">
        <f t="shared" si="1335"/>
        <v>0</v>
      </c>
      <c r="ED91" s="122">
        <f t="shared" ref="ED91:GO91" si="1336">SUM(ED81:ED90)</f>
        <v>0</v>
      </c>
      <c r="EE91" s="122">
        <f t="shared" si="1336"/>
        <v>0</v>
      </c>
      <c r="EF91" s="122">
        <f t="shared" si="1336"/>
        <v>0</v>
      </c>
      <c r="EG91" s="122">
        <f t="shared" si="1336"/>
        <v>0</v>
      </c>
      <c r="EH91" s="122">
        <f t="shared" si="1336"/>
        <v>0</v>
      </c>
      <c r="EI91" s="122">
        <f t="shared" si="1336"/>
        <v>0</v>
      </c>
      <c r="EJ91" s="122">
        <f t="shared" si="1336"/>
        <v>0</v>
      </c>
      <c r="EK91" s="122">
        <f t="shared" si="1336"/>
        <v>0</v>
      </c>
      <c r="EL91" s="122">
        <f t="shared" si="1336"/>
        <v>0</v>
      </c>
      <c r="EM91" s="122">
        <f t="shared" si="1336"/>
        <v>0</v>
      </c>
      <c r="EN91" s="122">
        <f t="shared" si="1336"/>
        <v>0</v>
      </c>
      <c r="EO91" s="122">
        <f t="shared" si="1336"/>
        <v>0</v>
      </c>
      <c r="EP91" s="122">
        <f t="shared" si="1336"/>
        <v>0</v>
      </c>
      <c r="EQ91" s="122">
        <f t="shared" si="1336"/>
        <v>0</v>
      </c>
      <c r="ER91" s="122">
        <f t="shared" si="1336"/>
        <v>0</v>
      </c>
      <c r="ES91" s="122">
        <f t="shared" si="1336"/>
        <v>1</v>
      </c>
      <c r="ET91" s="122">
        <f t="shared" si="1336"/>
        <v>2</v>
      </c>
      <c r="EU91" s="122">
        <f t="shared" si="1336"/>
        <v>0</v>
      </c>
      <c r="EV91" s="122">
        <f t="shared" si="1336"/>
        <v>0</v>
      </c>
      <c r="EW91" s="122">
        <f t="shared" si="1336"/>
        <v>0</v>
      </c>
      <c r="EX91" s="122">
        <f t="shared" si="1336"/>
        <v>0</v>
      </c>
      <c r="EY91" s="122">
        <f t="shared" si="1336"/>
        <v>1</v>
      </c>
      <c r="EZ91" s="122">
        <f t="shared" si="1336"/>
        <v>2</v>
      </c>
      <c r="FA91" s="122">
        <f t="shared" si="1336"/>
        <v>0</v>
      </c>
      <c r="FB91" s="122">
        <f t="shared" si="1336"/>
        <v>0</v>
      </c>
      <c r="FC91" s="122">
        <f t="shared" si="1336"/>
        <v>0</v>
      </c>
      <c r="FD91" s="122">
        <f t="shared" si="1336"/>
        <v>0</v>
      </c>
      <c r="FE91" s="122">
        <f t="shared" si="1336"/>
        <v>0</v>
      </c>
      <c r="FF91" s="122">
        <f t="shared" si="1336"/>
        <v>0</v>
      </c>
      <c r="FG91" s="122">
        <f t="shared" si="1336"/>
        <v>0</v>
      </c>
      <c r="FH91" s="122">
        <f t="shared" si="1336"/>
        <v>0</v>
      </c>
      <c r="FI91" s="122">
        <f t="shared" si="1336"/>
        <v>0</v>
      </c>
      <c r="FJ91" s="122">
        <f t="shared" si="1336"/>
        <v>0</v>
      </c>
      <c r="FK91" s="122">
        <f t="shared" si="1336"/>
        <v>0</v>
      </c>
      <c r="FL91" s="122">
        <f t="shared" si="1336"/>
        <v>0</v>
      </c>
      <c r="FM91" s="122">
        <f t="shared" si="1336"/>
        <v>0</v>
      </c>
      <c r="FN91" s="122">
        <f t="shared" si="1336"/>
        <v>0</v>
      </c>
      <c r="FO91" s="122">
        <f t="shared" si="1336"/>
        <v>0</v>
      </c>
      <c r="FP91" s="122">
        <f t="shared" si="1336"/>
        <v>0</v>
      </c>
      <c r="FQ91" s="122">
        <f t="shared" si="1336"/>
        <v>2</v>
      </c>
      <c r="FR91" s="122">
        <f t="shared" si="1336"/>
        <v>142</v>
      </c>
      <c r="FS91" s="122">
        <f t="shared" si="1336"/>
        <v>0</v>
      </c>
      <c r="FT91" s="122">
        <f t="shared" si="1336"/>
        <v>0</v>
      </c>
      <c r="FU91" s="122">
        <f t="shared" si="1336"/>
        <v>0</v>
      </c>
      <c r="FV91" s="122">
        <f t="shared" si="1336"/>
        <v>0</v>
      </c>
      <c r="FW91" s="122">
        <f t="shared" si="1336"/>
        <v>2</v>
      </c>
      <c r="FX91" s="122">
        <f t="shared" si="1336"/>
        <v>142</v>
      </c>
      <c r="FY91" s="122">
        <f t="shared" si="1336"/>
        <v>0</v>
      </c>
      <c r="FZ91" s="122">
        <f t="shared" si="1336"/>
        <v>0</v>
      </c>
      <c r="GA91" s="122">
        <f t="shared" si="1336"/>
        <v>0</v>
      </c>
      <c r="GB91" s="122">
        <f t="shared" si="1336"/>
        <v>0</v>
      </c>
      <c r="GC91" s="122">
        <f t="shared" si="1336"/>
        <v>0</v>
      </c>
      <c r="GD91" s="122">
        <f t="shared" si="1336"/>
        <v>0</v>
      </c>
      <c r="GE91" s="122">
        <f t="shared" si="1336"/>
        <v>0</v>
      </c>
      <c r="GF91" s="122">
        <f t="shared" si="1336"/>
        <v>0</v>
      </c>
      <c r="GG91" s="122">
        <f t="shared" si="1336"/>
        <v>1</v>
      </c>
      <c r="GH91" s="122">
        <f t="shared" si="1336"/>
        <v>280</v>
      </c>
      <c r="GI91" s="122">
        <f t="shared" si="1336"/>
        <v>0</v>
      </c>
      <c r="GJ91" s="122">
        <f t="shared" si="1336"/>
        <v>0</v>
      </c>
      <c r="GK91" s="122">
        <f t="shared" si="1336"/>
        <v>0</v>
      </c>
      <c r="GL91" s="122">
        <f t="shared" si="1336"/>
        <v>0</v>
      </c>
      <c r="GM91" s="122">
        <f t="shared" si="1336"/>
        <v>1</v>
      </c>
      <c r="GN91" s="122">
        <f t="shared" si="1336"/>
        <v>280</v>
      </c>
      <c r="GO91" s="122">
        <f t="shared" si="1336"/>
        <v>2</v>
      </c>
      <c r="GP91" s="122">
        <f t="shared" ref="GP91:JA91" si="1337">SUM(GP81:GP90)</f>
        <v>142</v>
      </c>
      <c r="GQ91" s="122">
        <f t="shared" si="1337"/>
        <v>0</v>
      </c>
      <c r="GR91" s="122">
        <f t="shared" si="1337"/>
        <v>0</v>
      </c>
      <c r="GS91" s="122">
        <f t="shared" si="1337"/>
        <v>0</v>
      </c>
      <c r="GT91" s="122">
        <f t="shared" si="1337"/>
        <v>0</v>
      </c>
      <c r="GU91" s="122">
        <f t="shared" si="1337"/>
        <v>2</v>
      </c>
      <c r="GV91" s="122">
        <f t="shared" si="1337"/>
        <v>142</v>
      </c>
      <c r="GW91" s="122">
        <f t="shared" si="1337"/>
        <v>2</v>
      </c>
      <c r="GX91" s="122">
        <f t="shared" si="1337"/>
        <v>4</v>
      </c>
      <c r="GY91" s="122">
        <f t="shared" si="1337"/>
        <v>0</v>
      </c>
      <c r="GZ91" s="122">
        <f t="shared" si="1337"/>
        <v>0</v>
      </c>
      <c r="HA91" s="122">
        <f t="shared" si="1337"/>
        <v>0</v>
      </c>
      <c r="HB91" s="122">
        <f t="shared" si="1337"/>
        <v>0</v>
      </c>
      <c r="HC91" s="122">
        <f t="shared" si="1337"/>
        <v>2</v>
      </c>
      <c r="HD91" s="122">
        <f t="shared" si="1337"/>
        <v>4</v>
      </c>
      <c r="HE91" s="122">
        <f t="shared" si="1337"/>
        <v>0</v>
      </c>
      <c r="HF91" s="122">
        <f t="shared" si="1337"/>
        <v>0</v>
      </c>
      <c r="HG91" s="122">
        <f t="shared" si="1337"/>
        <v>0</v>
      </c>
      <c r="HH91" s="122">
        <f t="shared" si="1337"/>
        <v>0</v>
      </c>
      <c r="HI91" s="122">
        <f t="shared" si="1337"/>
        <v>0</v>
      </c>
      <c r="HJ91" s="122">
        <f t="shared" si="1337"/>
        <v>0</v>
      </c>
      <c r="HK91" s="122">
        <f t="shared" si="1337"/>
        <v>0</v>
      </c>
      <c r="HL91" s="122">
        <f t="shared" si="1337"/>
        <v>0</v>
      </c>
      <c r="HM91" s="122">
        <f t="shared" si="1337"/>
        <v>23</v>
      </c>
      <c r="HN91" s="122">
        <f t="shared" si="1337"/>
        <v>49.25</v>
      </c>
      <c r="HO91" s="122">
        <f t="shared" si="1337"/>
        <v>5</v>
      </c>
      <c r="HP91" s="122">
        <f t="shared" si="1337"/>
        <v>10</v>
      </c>
      <c r="HQ91" s="122">
        <f t="shared" si="1337"/>
        <v>3</v>
      </c>
      <c r="HR91" s="122">
        <f t="shared" si="1337"/>
        <v>6</v>
      </c>
      <c r="HS91" s="122">
        <f t="shared" si="1337"/>
        <v>31</v>
      </c>
      <c r="HT91" s="122">
        <f t="shared" si="1337"/>
        <v>65.25</v>
      </c>
      <c r="HU91" s="122">
        <f t="shared" si="1337"/>
        <v>6</v>
      </c>
      <c r="HV91" s="122">
        <f t="shared" si="1337"/>
        <v>52.03</v>
      </c>
      <c r="HW91" s="122">
        <f t="shared" si="1337"/>
        <v>3</v>
      </c>
      <c r="HX91" s="122">
        <f t="shared" si="1337"/>
        <v>6</v>
      </c>
      <c r="HY91" s="122">
        <f t="shared" si="1337"/>
        <v>2</v>
      </c>
      <c r="HZ91" s="122">
        <f t="shared" si="1337"/>
        <v>4</v>
      </c>
      <c r="IA91" s="122">
        <f t="shared" si="1337"/>
        <v>11</v>
      </c>
      <c r="IB91" s="122">
        <f t="shared" si="1337"/>
        <v>62.03</v>
      </c>
      <c r="IC91" s="122">
        <f t="shared" si="1337"/>
        <v>1</v>
      </c>
      <c r="ID91" s="122">
        <f t="shared" si="1337"/>
        <v>140</v>
      </c>
      <c r="IE91" s="122">
        <f t="shared" si="1337"/>
        <v>0</v>
      </c>
      <c r="IF91" s="122">
        <f t="shared" si="1337"/>
        <v>0</v>
      </c>
      <c r="IG91" s="122">
        <f t="shared" si="1337"/>
        <v>0</v>
      </c>
      <c r="IH91" s="122">
        <f t="shared" si="1337"/>
        <v>0</v>
      </c>
      <c r="II91" s="122">
        <f t="shared" si="1337"/>
        <v>1</v>
      </c>
      <c r="IJ91" s="122">
        <f t="shared" si="1337"/>
        <v>140</v>
      </c>
      <c r="IK91" s="122">
        <f t="shared" si="1337"/>
        <v>0</v>
      </c>
      <c r="IL91" s="122">
        <f t="shared" si="1337"/>
        <v>0</v>
      </c>
      <c r="IM91" s="122">
        <f t="shared" si="1337"/>
        <v>0</v>
      </c>
      <c r="IN91" s="122">
        <f t="shared" si="1337"/>
        <v>0</v>
      </c>
      <c r="IO91" s="122">
        <f t="shared" si="1337"/>
        <v>0</v>
      </c>
      <c r="IP91" s="122">
        <f t="shared" si="1337"/>
        <v>0</v>
      </c>
      <c r="IQ91" s="122">
        <f t="shared" si="1337"/>
        <v>0</v>
      </c>
      <c r="IR91" s="122">
        <f t="shared" si="1337"/>
        <v>0</v>
      </c>
      <c r="IS91" s="122">
        <f t="shared" si="1337"/>
        <v>0</v>
      </c>
      <c r="IT91" s="122">
        <f t="shared" si="1337"/>
        <v>0</v>
      </c>
      <c r="IU91" s="122">
        <f t="shared" si="1337"/>
        <v>0</v>
      </c>
      <c r="IV91" s="122">
        <f t="shared" si="1337"/>
        <v>0</v>
      </c>
      <c r="IW91" s="122">
        <f t="shared" si="1337"/>
        <v>0</v>
      </c>
      <c r="IX91" s="122">
        <f t="shared" si="1337"/>
        <v>0</v>
      </c>
      <c r="IY91" s="122">
        <f t="shared" si="1337"/>
        <v>0</v>
      </c>
      <c r="IZ91" s="122">
        <f t="shared" si="1337"/>
        <v>0</v>
      </c>
      <c r="JA91" s="122">
        <f t="shared" si="1337"/>
        <v>0</v>
      </c>
      <c r="JB91" s="122">
        <f t="shared" ref="JB91:JP91" si="1338">SUM(JB81:JB90)</f>
        <v>0</v>
      </c>
      <c r="JC91" s="122">
        <f t="shared" si="1338"/>
        <v>0</v>
      </c>
      <c r="JD91" s="122">
        <f t="shared" si="1338"/>
        <v>0</v>
      </c>
      <c r="JE91" s="122">
        <f t="shared" si="1338"/>
        <v>0</v>
      </c>
      <c r="JF91" s="122">
        <f t="shared" si="1338"/>
        <v>0</v>
      </c>
      <c r="JG91" s="122">
        <f t="shared" si="1338"/>
        <v>0</v>
      </c>
      <c r="JH91" s="122">
        <f t="shared" si="1338"/>
        <v>0</v>
      </c>
      <c r="JI91" s="122">
        <f t="shared" si="1338"/>
        <v>66</v>
      </c>
      <c r="JJ91" s="122">
        <f t="shared" si="1338"/>
        <v>1068.097</v>
      </c>
      <c r="JK91" s="122">
        <f t="shared" si="1338"/>
        <v>18</v>
      </c>
      <c r="JL91" s="122">
        <f t="shared" si="1338"/>
        <v>31.01</v>
      </c>
      <c r="JM91" s="122">
        <f t="shared" si="1338"/>
        <v>9</v>
      </c>
      <c r="JN91" s="123">
        <f t="shared" si="1338"/>
        <v>16.27</v>
      </c>
      <c r="JO91" s="122">
        <f t="shared" si="1338"/>
        <v>93</v>
      </c>
      <c r="JP91" s="123">
        <f t="shared" si="1338"/>
        <v>1115.3770000000002</v>
      </c>
      <c r="JQ91" s="153">
        <f t="shared" ref="JQ91" si="1339">SUM(JQ81:JQ90)</f>
        <v>92</v>
      </c>
      <c r="JR91" s="122">
        <f t="shared" ref="JR91" si="1340">SUM(JR81:JR90)</f>
        <v>1115.3800000000001</v>
      </c>
      <c r="JS91" s="108">
        <f t="shared" si="1248"/>
        <v>-1</v>
      </c>
      <c r="JT91" s="108">
        <f t="shared" si="1249"/>
        <v>2.9999999999290594E-3</v>
      </c>
    </row>
    <row r="92" spans="1:280" s="9" customFormat="1" ht="24.75" customHeight="1" x14ac:dyDescent="0.25">
      <c r="A92" s="37">
        <v>11</v>
      </c>
      <c r="B92" s="119" t="s">
        <v>80</v>
      </c>
      <c r="C92" s="53"/>
      <c r="D92" s="101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02"/>
      <c r="GD92" s="102"/>
      <c r="GE92" s="102"/>
      <c r="GF92" s="102"/>
      <c r="GG92" s="102"/>
      <c r="GH92" s="102"/>
      <c r="GI92" s="102"/>
      <c r="GJ92" s="102"/>
      <c r="GK92" s="102"/>
      <c r="GL92" s="102"/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  <c r="IF92" s="102"/>
      <c r="IG92" s="102"/>
      <c r="IH92" s="102"/>
      <c r="II92" s="102"/>
      <c r="IJ92" s="102"/>
      <c r="IK92" s="102"/>
      <c r="IL92" s="102"/>
      <c r="IM92" s="102"/>
      <c r="IN92" s="102"/>
      <c r="IO92" s="102"/>
      <c r="IP92" s="102"/>
      <c r="IQ92" s="102"/>
      <c r="IR92" s="102"/>
      <c r="IS92" s="102"/>
      <c r="IT92" s="102"/>
      <c r="IU92" s="102"/>
      <c r="IV92" s="102"/>
      <c r="IW92" s="102"/>
      <c r="IX92" s="102"/>
      <c r="IY92" s="102"/>
      <c r="IZ92" s="102"/>
      <c r="JA92" s="102"/>
      <c r="JB92" s="102"/>
      <c r="JC92" s="102"/>
      <c r="JD92" s="102"/>
      <c r="JE92" s="102"/>
      <c r="JF92" s="102"/>
      <c r="JG92" s="102"/>
      <c r="JH92" s="102"/>
      <c r="JI92" s="102"/>
      <c r="JJ92" s="102"/>
      <c r="JK92" s="102"/>
      <c r="JL92" s="102"/>
      <c r="JM92" s="102"/>
      <c r="JN92" s="102"/>
      <c r="JO92" s="102"/>
      <c r="JP92" s="102"/>
      <c r="JQ92" s="86"/>
      <c r="JR92" s="86"/>
      <c r="JS92" s="108"/>
      <c r="JT92" s="108"/>
    </row>
    <row r="93" spans="1:280" ht="27" customHeight="1" x14ac:dyDescent="0.25">
      <c r="A93" s="12">
        <v>1</v>
      </c>
      <c r="B93" s="52" t="s">
        <v>133</v>
      </c>
      <c r="C93" s="36" t="s">
        <v>81</v>
      </c>
      <c r="D93" s="18"/>
      <c r="E93" s="34"/>
      <c r="F93" s="34">
        <f t="shared" si="1333"/>
        <v>0</v>
      </c>
      <c r="G93" s="34"/>
      <c r="H93" s="34">
        <f t="shared" si="1333"/>
        <v>0</v>
      </c>
      <c r="I93" s="34"/>
      <c r="J93" s="34">
        <f t="shared" ref="J93" si="1341">I93*$D93</f>
        <v>0</v>
      </c>
      <c r="K93" s="34">
        <f t="shared" si="832"/>
        <v>0</v>
      </c>
      <c r="L93" s="34">
        <f t="shared" si="832"/>
        <v>0</v>
      </c>
      <c r="M93" s="34"/>
      <c r="N93" s="34">
        <f t="shared" ref="N93" si="1342">M93*$D93</f>
        <v>0</v>
      </c>
      <c r="O93" s="34"/>
      <c r="P93" s="34">
        <f t="shared" ref="P93" si="1343">O93*$D93</f>
        <v>0</v>
      </c>
      <c r="Q93" s="34"/>
      <c r="R93" s="34">
        <f t="shared" si="799"/>
        <v>0</v>
      </c>
      <c r="S93" s="34">
        <f t="shared" si="835"/>
        <v>0</v>
      </c>
      <c r="T93" s="34">
        <f t="shared" si="835"/>
        <v>0</v>
      </c>
      <c r="U93" s="34"/>
      <c r="V93" s="34">
        <f t="shared" ref="V93" si="1344">U93*$D93</f>
        <v>0</v>
      </c>
      <c r="W93" s="34"/>
      <c r="X93" s="34">
        <f t="shared" ref="X93" si="1345">W93*$D93</f>
        <v>0</v>
      </c>
      <c r="Y93" s="34"/>
      <c r="Z93" s="34">
        <f t="shared" si="800"/>
        <v>0</v>
      </c>
      <c r="AA93" s="34">
        <f t="shared" si="838"/>
        <v>0</v>
      </c>
      <c r="AB93" s="34">
        <f t="shared" si="838"/>
        <v>0</v>
      </c>
      <c r="AC93" s="34"/>
      <c r="AD93" s="34">
        <f t="shared" ref="AD93" si="1346">AC93*$D93</f>
        <v>0</v>
      </c>
      <c r="AE93" s="34"/>
      <c r="AF93" s="34">
        <f t="shared" ref="AF93" si="1347">AE93*$D93</f>
        <v>0</v>
      </c>
      <c r="AG93" s="34"/>
      <c r="AH93" s="34">
        <f t="shared" si="801"/>
        <v>0</v>
      </c>
      <c r="AI93" s="34">
        <f t="shared" si="841"/>
        <v>0</v>
      </c>
      <c r="AJ93" s="34">
        <f t="shared" si="841"/>
        <v>0</v>
      </c>
      <c r="AK93" s="34"/>
      <c r="AL93" s="34">
        <f t="shared" ref="AL93" si="1348">AK93*$D93</f>
        <v>0</v>
      </c>
      <c r="AM93" s="34"/>
      <c r="AN93" s="34">
        <f t="shared" ref="AN93" si="1349">AM93*$D93</f>
        <v>0</v>
      </c>
      <c r="AO93" s="34"/>
      <c r="AP93" s="34">
        <f t="shared" si="802"/>
        <v>0</v>
      </c>
      <c r="AQ93" s="34">
        <f t="shared" si="844"/>
        <v>0</v>
      </c>
      <c r="AR93" s="34">
        <f t="shared" si="844"/>
        <v>0</v>
      </c>
      <c r="AS93" s="34"/>
      <c r="AT93" s="34">
        <f t="shared" ref="AT93" si="1350">AS93*$D93</f>
        <v>0</v>
      </c>
      <c r="AU93" s="34"/>
      <c r="AV93" s="34">
        <f t="shared" ref="AV93" si="1351">AU93*$D93</f>
        <v>0</v>
      </c>
      <c r="AW93" s="34"/>
      <c r="AX93" s="34">
        <f t="shared" si="803"/>
        <v>0</v>
      </c>
      <c r="AY93" s="34">
        <f t="shared" si="847"/>
        <v>0</v>
      </c>
      <c r="AZ93" s="34">
        <f t="shared" si="847"/>
        <v>0</v>
      </c>
      <c r="BA93" s="34"/>
      <c r="BB93" s="34">
        <f t="shared" ref="BB93" si="1352">BA93*$D93</f>
        <v>0</v>
      </c>
      <c r="BC93" s="34"/>
      <c r="BD93" s="34">
        <f t="shared" ref="BD93" si="1353">BC93*$D93</f>
        <v>0</v>
      </c>
      <c r="BE93" s="34"/>
      <c r="BF93" s="34">
        <f t="shared" si="804"/>
        <v>0</v>
      </c>
      <c r="BG93" s="34">
        <f t="shared" si="850"/>
        <v>0</v>
      </c>
      <c r="BH93" s="34">
        <f t="shared" si="850"/>
        <v>0</v>
      </c>
      <c r="BI93" s="34"/>
      <c r="BJ93" s="34">
        <f t="shared" ref="BJ93" si="1354">BI93*$D93</f>
        <v>0</v>
      </c>
      <c r="BK93" s="34"/>
      <c r="BL93" s="34">
        <f t="shared" ref="BL93" si="1355">BK93*$D93</f>
        <v>0</v>
      </c>
      <c r="BM93" s="34"/>
      <c r="BN93" s="34">
        <f t="shared" si="805"/>
        <v>0</v>
      </c>
      <c r="BO93" s="34">
        <f t="shared" si="853"/>
        <v>0</v>
      </c>
      <c r="BP93" s="34">
        <f t="shared" si="853"/>
        <v>0</v>
      </c>
      <c r="BQ93" s="34"/>
      <c r="BR93" s="34">
        <f t="shared" ref="BR93" si="1356">BQ93*$D93</f>
        <v>0</v>
      </c>
      <c r="BS93" s="34"/>
      <c r="BT93" s="34">
        <f t="shared" ref="BT93" si="1357">BS93*$D93</f>
        <v>0</v>
      </c>
      <c r="BU93" s="34"/>
      <c r="BV93" s="34">
        <f t="shared" si="806"/>
        <v>0</v>
      </c>
      <c r="BW93" s="34">
        <f t="shared" si="856"/>
        <v>0</v>
      </c>
      <c r="BX93" s="34">
        <f t="shared" si="856"/>
        <v>0</v>
      </c>
      <c r="BY93" s="34"/>
      <c r="BZ93" s="34">
        <f t="shared" ref="BZ93" si="1358">BY93*$D93</f>
        <v>0</v>
      </c>
      <c r="CA93" s="34"/>
      <c r="CB93" s="34">
        <f t="shared" ref="CB93" si="1359">CA93*$D93</f>
        <v>0</v>
      </c>
      <c r="CC93" s="34"/>
      <c r="CD93" s="34">
        <f t="shared" si="807"/>
        <v>0</v>
      </c>
      <c r="CE93" s="34">
        <f t="shared" si="859"/>
        <v>0</v>
      </c>
      <c r="CF93" s="34">
        <f t="shared" si="859"/>
        <v>0</v>
      </c>
      <c r="CG93" s="34"/>
      <c r="CH93" s="34">
        <f t="shared" ref="CH93" si="1360">CG93*$D93</f>
        <v>0</v>
      </c>
      <c r="CI93" s="34"/>
      <c r="CJ93" s="34">
        <f t="shared" ref="CJ93" si="1361">CI93*$D93</f>
        <v>0</v>
      </c>
      <c r="CK93" s="34"/>
      <c r="CL93" s="34">
        <f t="shared" si="808"/>
        <v>0</v>
      </c>
      <c r="CM93" s="34">
        <f t="shared" si="862"/>
        <v>0</v>
      </c>
      <c r="CN93" s="34">
        <f t="shared" si="862"/>
        <v>0</v>
      </c>
      <c r="CO93" s="34"/>
      <c r="CP93" s="34">
        <f t="shared" ref="CP93" si="1362">CO93*$D93</f>
        <v>0</v>
      </c>
      <c r="CQ93" s="34"/>
      <c r="CR93" s="34">
        <f t="shared" ref="CR93" si="1363">CQ93*$D93</f>
        <v>0</v>
      </c>
      <c r="CS93" s="34"/>
      <c r="CT93" s="34">
        <f t="shared" si="809"/>
        <v>0</v>
      </c>
      <c r="CU93" s="34">
        <f t="shared" si="865"/>
        <v>0</v>
      </c>
      <c r="CV93" s="34">
        <f t="shared" si="865"/>
        <v>0</v>
      </c>
      <c r="CW93" s="34"/>
      <c r="CX93" s="34">
        <f t="shared" ref="CX93" si="1364">CW93*$D93</f>
        <v>0</v>
      </c>
      <c r="CY93" s="34"/>
      <c r="CZ93" s="34">
        <f t="shared" ref="CZ93" si="1365">CY93*$D93</f>
        <v>0</v>
      </c>
      <c r="DA93" s="34"/>
      <c r="DB93" s="34">
        <f t="shared" si="810"/>
        <v>0</v>
      </c>
      <c r="DC93" s="34">
        <f t="shared" si="868"/>
        <v>0</v>
      </c>
      <c r="DD93" s="34">
        <f t="shared" si="868"/>
        <v>0</v>
      </c>
      <c r="DE93" s="34"/>
      <c r="DF93" s="34">
        <f t="shared" ref="DF93" si="1366">DE93*$D93</f>
        <v>0</v>
      </c>
      <c r="DG93" s="34"/>
      <c r="DH93" s="34">
        <f t="shared" ref="DH93" si="1367">DG93*$D93</f>
        <v>0</v>
      </c>
      <c r="DI93" s="34"/>
      <c r="DJ93" s="34">
        <f t="shared" si="811"/>
        <v>0</v>
      </c>
      <c r="DK93" s="34">
        <f t="shared" si="871"/>
        <v>0</v>
      </c>
      <c r="DL93" s="34">
        <f t="shared" si="871"/>
        <v>0</v>
      </c>
      <c r="DM93" s="34"/>
      <c r="DN93" s="34">
        <f t="shared" ref="DN93" si="1368">DM93*$D93</f>
        <v>0</v>
      </c>
      <c r="DO93" s="34"/>
      <c r="DP93" s="34">
        <f t="shared" ref="DP93" si="1369">DO93*$D93</f>
        <v>0</v>
      </c>
      <c r="DQ93" s="34"/>
      <c r="DR93" s="34">
        <f t="shared" si="812"/>
        <v>0</v>
      </c>
      <c r="DS93" s="34">
        <f t="shared" si="874"/>
        <v>0</v>
      </c>
      <c r="DT93" s="34">
        <f t="shared" si="874"/>
        <v>0</v>
      </c>
      <c r="DU93" s="34"/>
      <c r="DV93" s="34">
        <f t="shared" ref="DV93" si="1370">DU93*$D93</f>
        <v>0</v>
      </c>
      <c r="DW93" s="34"/>
      <c r="DX93" s="34">
        <f t="shared" ref="DX93" si="1371">DW93*$D93</f>
        <v>0</v>
      </c>
      <c r="DY93" s="34"/>
      <c r="DZ93" s="34">
        <f t="shared" si="813"/>
        <v>0</v>
      </c>
      <c r="EA93" s="34">
        <f t="shared" si="877"/>
        <v>0</v>
      </c>
      <c r="EB93" s="34">
        <f t="shared" si="877"/>
        <v>0</v>
      </c>
      <c r="EC93" s="34"/>
      <c r="ED93" s="34">
        <f t="shared" ref="ED93" si="1372">EC93*$D93</f>
        <v>0</v>
      </c>
      <c r="EE93" s="34"/>
      <c r="EF93" s="34">
        <f t="shared" ref="EF93" si="1373">EE93*$D93</f>
        <v>0</v>
      </c>
      <c r="EG93" s="34"/>
      <c r="EH93" s="34">
        <f t="shared" si="814"/>
        <v>0</v>
      </c>
      <c r="EI93" s="34">
        <f t="shared" si="880"/>
        <v>0</v>
      </c>
      <c r="EJ93" s="34">
        <f t="shared" si="880"/>
        <v>0</v>
      </c>
      <c r="EK93" s="34"/>
      <c r="EL93" s="34">
        <f t="shared" ref="EL93" si="1374">EK93*$D93</f>
        <v>0</v>
      </c>
      <c r="EM93" s="34"/>
      <c r="EN93" s="34">
        <f t="shared" ref="EN93" si="1375">EM93*$D93</f>
        <v>0</v>
      </c>
      <c r="EO93" s="34"/>
      <c r="EP93" s="34">
        <f t="shared" si="815"/>
        <v>0</v>
      </c>
      <c r="EQ93" s="34">
        <f t="shared" si="883"/>
        <v>0</v>
      </c>
      <c r="ER93" s="34">
        <f t="shared" si="883"/>
        <v>0</v>
      </c>
      <c r="ES93" s="34"/>
      <c r="ET93" s="34">
        <f t="shared" ref="ET93" si="1376">ES93*$D93</f>
        <v>0</v>
      </c>
      <c r="EU93" s="34"/>
      <c r="EV93" s="34">
        <f t="shared" ref="EV93" si="1377">EU93*$D93</f>
        <v>0</v>
      </c>
      <c r="EW93" s="34"/>
      <c r="EX93" s="34">
        <f t="shared" si="816"/>
        <v>0</v>
      </c>
      <c r="EY93" s="34">
        <f t="shared" si="886"/>
        <v>0</v>
      </c>
      <c r="EZ93" s="34">
        <f t="shared" si="886"/>
        <v>0</v>
      </c>
      <c r="FA93" s="34"/>
      <c r="FB93" s="34">
        <f t="shared" ref="FB93" si="1378">FA93*$D93</f>
        <v>0</v>
      </c>
      <c r="FC93" s="34"/>
      <c r="FD93" s="34">
        <f t="shared" ref="FD93" si="1379">FC93*$D93</f>
        <v>0</v>
      </c>
      <c r="FE93" s="34"/>
      <c r="FF93" s="34">
        <f t="shared" si="817"/>
        <v>0</v>
      </c>
      <c r="FG93" s="34">
        <f t="shared" si="889"/>
        <v>0</v>
      </c>
      <c r="FH93" s="34">
        <f t="shared" si="889"/>
        <v>0</v>
      </c>
      <c r="FI93" s="34"/>
      <c r="FJ93" s="34">
        <f t="shared" ref="FJ93" si="1380">FI93*$D93</f>
        <v>0</v>
      </c>
      <c r="FK93" s="34"/>
      <c r="FL93" s="34">
        <f t="shared" ref="FL93" si="1381">FK93*$D93</f>
        <v>0</v>
      </c>
      <c r="FM93" s="34"/>
      <c r="FN93" s="34">
        <f t="shared" si="818"/>
        <v>0</v>
      </c>
      <c r="FO93" s="34">
        <f t="shared" si="892"/>
        <v>0</v>
      </c>
      <c r="FP93" s="34">
        <f t="shared" si="892"/>
        <v>0</v>
      </c>
      <c r="FQ93" s="34"/>
      <c r="FR93" s="34">
        <f t="shared" ref="FR93" si="1382">FQ93*$D93</f>
        <v>0</v>
      </c>
      <c r="FS93" s="34"/>
      <c r="FT93" s="34">
        <f t="shared" ref="FT93" si="1383">FS93*$D93</f>
        <v>0</v>
      </c>
      <c r="FU93" s="34"/>
      <c r="FV93" s="34">
        <f t="shared" si="819"/>
        <v>0</v>
      </c>
      <c r="FW93" s="34">
        <f t="shared" si="895"/>
        <v>0</v>
      </c>
      <c r="FX93" s="34">
        <f t="shared" si="895"/>
        <v>0</v>
      </c>
      <c r="FY93" s="34"/>
      <c r="FZ93" s="34">
        <f t="shared" ref="FZ93" si="1384">FY93*$D93</f>
        <v>0</v>
      </c>
      <c r="GA93" s="34"/>
      <c r="GB93" s="34">
        <f t="shared" ref="GB93" si="1385">GA93*$D93</f>
        <v>0</v>
      </c>
      <c r="GC93" s="34"/>
      <c r="GD93" s="34">
        <f t="shared" si="820"/>
        <v>0</v>
      </c>
      <c r="GE93" s="34">
        <f t="shared" si="898"/>
        <v>0</v>
      </c>
      <c r="GF93" s="34">
        <f t="shared" si="898"/>
        <v>0</v>
      </c>
      <c r="GG93" s="34"/>
      <c r="GH93" s="34">
        <f t="shared" ref="GH93" si="1386">GG93*$D93</f>
        <v>0</v>
      </c>
      <c r="GI93" s="34"/>
      <c r="GJ93" s="34">
        <f t="shared" ref="GJ93" si="1387">GI93*$D93</f>
        <v>0</v>
      </c>
      <c r="GK93" s="34"/>
      <c r="GL93" s="34">
        <f t="shared" si="821"/>
        <v>0</v>
      </c>
      <c r="GM93" s="34">
        <f t="shared" si="900"/>
        <v>0</v>
      </c>
      <c r="GN93" s="34">
        <f t="shared" si="900"/>
        <v>0</v>
      </c>
      <c r="GO93" s="34"/>
      <c r="GP93" s="34">
        <f t="shared" ref="GP93" si="1388">GO93*$D93</f>
        <v>0</v>
      </c>
      <c r="GQ93" s="34"/>
      <c r="GR93" s="34">
        <f t="shared" ref="GR93" si="1389">GQ93*$D93</f>
        <v>0</v>
      </c>
      <c r="GS93" s="34"/>
      <c r="GT93" s="34">
        <f t="shared" si="822"/>
        <v>0</v>
      </c>
      <c r="GU93" s="34">
        <f t="shared" si="903"/>
        <v>0</v>
      </c>
      <c r="GV93" s="34">
        <f t="shared" si="903"/>
        <v>0</v>
      </c>
      <c r="GW93" s="34"/>
      <c r="GX93" s="34">
        <f t="shared" ref="GX93" si="1390">GW93*$D93</f>
        <v>0</v>
      </c>
      <c r="GY93" s="34"/>
      <c r="GZ93" s="34">
        <f t="shared" ref="GZ93" si="1391">GY93*$D93</f>
        <v>0</v>
      </c>
      <c r="HA93" s="34"/>
      <c r="HB93" s="34">
        <f t="shared" si="823"/>
        <v>0</v>
      </c>
      <c r="HC93" s="34">
        <f t="shared" si="906"/>
        <v>0</v>
      </c>
      <c r="HD93" s="34">
        <f t="shared" si="906"/>
        <v>0</v>
      </c>
      <c r="HE93" s="34"/>
      <c r="HF93" s="34">
        <f t="shared" ref="HF93" si="1392">HE93*$D93</f>
        <v>0</v>
      </c>
      <c r="HG93" s="34"/>
      <c r="HH93" s="34">
        <f t="shared" ref="HH93" si="1393">HG93*$D93</f>
        <v>0</v>
      </c>
      <c r="HI93" s="34"/>
      <c r="HJ93" s="34">
        <f t="shared" si="824"/>
        <v>0</v>
      </c>
      <c r="HK93" s="34">
        <f t="shared" si="909"/>
        <v>0</v>
      </c>
      <c r="HL93" s="34">
        <f t="shared" si="909"/>
        <v>0</v>
      </c>
      <c r="HM93" s="34"/>
      <c r="HN93" s="34">
        <f t="shared" ref="HN93" si="1394">HM93*$D93</f>
        <v>0</v>
      </c>
      <c r="HO93" s="34"/>
      <c r="HP93" s="34">
        <f t="shared" ref="HP93" si="1395">HO93*$D93</f>
        <v>0</v>
      </c>
      <c r="HQ93" s="34"/>
      <c r="HR93" s="34">
        <f t="shared" si="825"/>
        <v>0</v>
      </c>
      <c r="HS93" s="34">
        <f t="shared" si="912"/>
        <v>0</v>
      </c>
      <c r="HT93" s="34">
        <f t="shared" si="912"/>
        <v>0</v>
      </c>
      <c r="HU93" s="34"/>
      <c r="HV93" s="34">
        <f t="shared" ref="HV93" si="1396">HU93*$D93</f>
        <v>0</v>
      </c>
      <c r="HW93" s="34"/>
      <c r="HX93" s="34">
        <f t="shared" ref="HX93" si="1397">HW93*$D93</f>
        <v>0</v>
      </c>
      <c r="HY93" s="34"/>
      <c r="HZ93" s="34">
        <f t="shared" si="826"/>
        <v>0</v>
      </c>
      <c r="IA93" s="34">
        <f t="shared" si="915"/>
        <v>0</v>
      </c>
      <c r="IB93" s="34">
        <f t="shared" si="915"/>
        <v>0</v>
      </c>
      <c r="IC93" s="34"/>
      <c r="ID93" s="34">
        <f t="shared" ref="ID93" si="1398">IC93*$D93</f>
        <v>0</v>
      </c>
      <c r="IE93" s="34"/>
      <c r="IF93" s="34">
        <f t="shared" ref="IF93" si="1399">IE93*$D93</f>
        <v>0</v>
      </c>
      <c r="IG93" s="34"/>
      <c r="IH93" s="34">
        <f t="shared" si="827"/>
        <v>0</v>
      </c>
      <c r="II93" s="34">
        <f t="shared" si="918"/>
        <v>0</v>
      </c>
      <c r="IJ93" s="34">
        <f t="shared" si="918"/>
        <v>0</v>
      </c>
      <c r="IK93" s="34"/>
      <c r="IL93" s="34">
        <f t="shared" ref="IL93" si="1400">IK93*$D93</f>
        <v>0</v>
      </c>
      <c r="IM93" s="34"/>
      <c r="IN93" s="34">
        <f t="shared" ref="IN93" si="1401">IM93*$D93</f>
        <v>0</v>
      </c>
      <c r="IO93" s="34"/>
      <c r="IP93" s="34">
        <f t="shared" si="828"/>
        <v>0</v>
      </c>
      <c r="IQ93" s="34">
        <f t="shared" si="921"/>
        <v>0</v>
      </c>
      <c r="IR93" s="34">
        <f t="shared" si="921"/>
        <v>0</v>
      </c>
      <c r="IS93" s="34"/>
      <c r="IT93" s="34">
        <f t="shared" ref="IT93" si="1402">IS93*$D93</f>
        <v>0</v>
      </c>
      <c r="IU93" s="34"/>
      <c r="IV93" s="34">
        <f t="shared" ref="IV93" si="1403">IU93*$D93</f>
        <v>0</v>
      </c>
      <c r="IW93" s="34"/>
      <c r="IX93" s="34">
        <f t="shared" si="829"/>
        <v>0</v>
      </c>
      <c r="IY93" s="34">
        <f t="shared" si="924"/>
        <v>0</v>
      </c>
      <c r="IZ93" s="34">
        <f t="shared" si="924"/>
        <v>0</v>
      </c>
      <c r="JA93" s="34"/>
      <c r="JB93" s="34">
        <v>30</v>
      </c>
      <c r="JC93" s="34"/>
      <c r="JD93" s="34">
        <f t="shared" ref="JD93" si="1404">JC93*$D93</f>
        <v>0</v>
      </c>
      <c r="JE93" s="34"/>
      <c r="JF93" s="34">
        <f t="shared" ref="JF93" si="1405">JE93*$D93</f>
        <v>0</v>
      </c>
      <c r="JG93" s="34">
        <f t="shared" ref="JG93" si="1406">JE93+JC93+JA93</f>
        <v>0</v>
      </c>
      <c r="JH93" s="34">
        <f t="shared" ref="JH93" si="1407">JF93+JD93+JB93</f>
        <v>30</v>
      </c>
      <c r="JI93" s="80">
        <f t="shared" ref="JI93" si="1408">IS93+IK93+IC93+HU93+HM93+HE93+GW93+GO93+GG93+FY93+FQ93+FI93+FA93+ES93+EK93+EC93+DU93+DM93+DE93+CW93+CO93+CG93+BY93+BQ93+BI93+BA93+AS93+AK93+AC93+U93+M93+E93+JA93</f>
        <v>0</v>
      </c>
      <c r="JJ93" s="80">
        <f t="shared" ref="JJ93" si="1409">IT93+IL93+ID93+HV93+HN93+HF93+GX93+GP93+GH93+FZ93+FR93+FJ93+FB93+ET93+EL93+ED93+DV93+DN93+DF93+CX93+CP93+CH93+BZ93+BR93+BJ93+BB93+AT93+AL93+AD93+V93+N93+F93+JB93</f>
        <v>30</v>
      </c>
      <c r="JK93" s="80">
        <f t="shared" ref="JK93" si="1410">IU93+IM93+IE93+HW93+HO93+HG93+GY93+GQ93+GI93+GA93+FS93+FK93+FC93+EU93+EM93+EE93+DW93+DO93+DG93+CY93+CQ93+CI93+CA93+BS93+BK93+BC93+AU93+AM93+AE93+W93+O93+G93+JC93</f>
        <v>0</v>
      </c>
      <c r="JL93" s="80">
        <f t="shared" ref="JL93" si="1411">IV93+IN93+IF93+HX93+HP93+HH93+GZ93+GR93+GJ93+GB93+FT93+FL93+FD93+EV93+EN93+EF93+DX93+DP93+DH93+CZ93+CR93+CJ93+CB93+BT93+BL93+BD93+AV93+AN93+AF93+X93+P93+H93+JD93</f>
        <v>0</v>
      </c>
      <c r="JM93" s="80">
        <f t="shared" ref="JM93" si="1412">IW93+IO93+IG93+HY93+HQ93+HI93+HA93+GS93+GK93+GC93+FU93+FM93+FE93+EW93+EO93+EG93+DY93+DQ93+DI93+DA93+CS93+CK93+CC93+BU93+BM93+BE93+AW93+AO93+AG93+Y93+Q93+I93+JE93</f>
        <v>0</v>
      </c>
      <c r="JN93" s="80">
        <f t="shared" ref="JN93" si="1413">IX93+IP93+IH93+HZ93+HR93+HJ93+HB93+GT93+GL93+GD93+FV93+FN93+FF93+EX93+EP93+EH93+DZ93+DR93+DJ93+DB93+CT93+CL93+CD93+BV93+BN93+BF93+AX93+AP93+AH93+Z93+R93+J93+JF93</f>
        <v>0</v>
      </c>
      <c r="JO93" s="80">
        <f t="shared" ref="JO93" si="1414">IY93+IQ93+II93+IA93+HS93+HK93+HC93+GU93+GM93+GE93+FW93+FO93+FG93+EY93+EQ93+EI93+EA93+DS93+DK93+DC93+CU93+CM93+CE93+BW93+BO93+BG93+AY93+AQ93+AI93+AA93+S93+K93+JG93</f>
        <v>0</v>
      </c>
      <c r="JP93" s="80">
        <f t="shared" ref="JP93" si="1415">IZ93+IR93+IJ93+IB93+HT93+HL93+HD93+GV93+GN93+GF93+FX93+FP93+FH93+EZ93+ER93+EJ93+EB93+DT93+DL93+DD93+CV93+CN93+CF93+BX93+BP93+BH93+AZ93+AR93+AJ93+AB93+T93+L93+JH93</f>
        <v>30</v>
      </c>
      <c r="JQ93" s="84">
        <v>0</v>
      </c>
      <c r="JR93" s="84">
        <v>30</v>
      </c>
      <c r="JS93" s="108">
        <f t="shared" si="1248"/>
        <v>0</v>
      </c>
      <c r="JT93" s="108">
        <f t="shared" si="1249"/>
        <v>0</v>
      </c>
    </row>
    <row r="94" spans="1:280" ht="19.5" customHeight="1" x14ac:dyDescent="0.25">
      <c r="A94" s="98"/>
      <c r="B94" s="97" t="s">
        <v>132</v>
      </c>
      <c r="C94" s="121"/>
      <c r="D94" s="121"/>
      <c r="E94" s="122">
        <f>E93</f>
        <v>0</v>
      </c>
      <c r="F94" s="122">
        <f t="shared" ref="F94:BQ94" si="1416">F93</f>
        <v>0</v>
      </c>
      <c r="G94" s="122">
        <f t="shared" si="1416"/>
        <v>0</v>
      </c>
      <c r="H94" s="122">
        <f t="shared" si="1416"/>
        <v>0</v>
      </c>
      <c r="I94" s="122">
        <f t="shared" si="1416"/>
        <v>0</v>
      </c>
      <c r="J94" s="122">
        <f t="shared" si="1416"/>
        <v>0</v>
      </c>
      <c r="K94" s="122">
        <f t="shared" si="1416"/>
        <v>0</v>
      </c>
      <c r="L94" s="122">
        <f t="shared" si="1416"/>
        <v>0</v>
      </c>
      <c r="M94" s="122">
        <f t="shared" si="1416"/>
        <v>0</v>
      </c>
      <c r="N94" s="122">
        <f t="shared" si="1416"/>
        <v>0</v>
      </c>
      <c r="O94" s="122">
        <f t="shared" si="1416"/>
        <v>0</v>
      </c>
      <c r="P94" s="122">
        <f t="shared" si="1416"/>
        <v>0</v>
      </c>
      <c r="Q94" s="122">
        <f t="shared" si="1416"/>
        <v>0</v>
      </c>
      <c r="R94" s="122">
        <f t="shared" si="1416"/>
        <v>0</v>
      </c>
      <c r="S94" s="122">
        <f t="shared" si="1416"/>
        <v>0</v>
      </c>
      <c r="T94" s="122">
        <f t="shared" si="1416"/>
        <v>0</v>
      </c>
      <c r="U94" s="122">
        <f t="shared" si="1416"/>
        <v>0</v>
      </c>
      <c r="V94" s="122">
        <f t="shared" si="1416"/>
        <v>0</v>
      </c>
      <c r="W94" s="122">
        <f t="shared" si="1416"/>
        <v>0</v>
      </c>
      <c r="X94" s="122">
        <f t="shared" si="1416"/>
        <v>0</v>
      </c>
      <c r="Y94" s="122">
        <f t="shared" si="1416"/>
        <v>0</v>
      </c>
      <c r="Z94" s="122">
        <f t="shared" si="1416"/>
        <v>0</v>
      </c>
      <c r="AA94" s="122">
        <f t="shared" si="1416"/>
        <v>0</v>
      </c>
      <c r="AB94" s="122">
        <f t="shared" si="1416"/>
        <v>0</v>
      </c>
      <c r="AC94" s="122">
        <f t="shared" si="1416"/>
        <v>0</v>
      </c>
      <c r="AD94" s="122">
        <f t="shared" si="1416"/>
        <v>0</v>
      </c>
      <c r="AE94" s="122">
        <f t="shared" si="1416"/>
        <v>0</v>
      </c>
      <c r="AF94" s="122">
        <f t="shared" si="1416"/>
        <v>0</v>
      </c>
      <c r="AG94" s="122">
        <f t="shared" si="1416"/>
        <v>0</v>
      </c>
      <c r="AH94" s="122">
        <f t="shared" si="1416"/>
        <v>0</v>
      </c>
      <c r="AI94" s="122">
        <f t="shared" si="1416"/>
        <v>0</v>
      </c>
      <c r="AJ94" s="122">
        <f t="shared" si="1416"/>
        <v>0</v>
      </c>
      <c r="AK94" s="122">
        <f t="shared" si="1416"/>
        <v>0</v>
      </c>
      <c r="AL94" s="122">
        <f t="shared" si="1416"/>
        <v>0</v>
      </c>
      <c r="AM94" s="122">
        <f t="shared" si="1416"/>
        <v>0</v>
      </c>
      <c r="AN94" s="122">
        <f t="shared" si="1416"/>
        <v>0</v>
      </c>
      <c r="AO94" s="122">
        <f t="shared" si="1416"/>
        <v>0</v>
      </c>
      <c r="AP94" s="122">
        <f t="shared" si="1416"/>
        <v>0</v>
      </c>
      <c r="AQ94" s="122">
        <f t="shared" si="1416"/>
        <v>0</v>
      </c>
      <c r="AR94" s="122">
        <f t="shared" si="1416"/>
        <v>0</v>
      </c>
      <c r="AS94" s="122">
        <f t="shared" si="1416"/>
        <v>0</v>
      </c>
      <c r="AT94" s="122">
        <f t="shared" si="1416"/>
        <v>0</v>
      </c>
      <c r="AU94" s="122">
        <f t="shared" si="1416"/>
        <v>0</v>
      </c>
      <c r="AV94" s="122">
        <f t="shared" si="1416"/>
        <v>0</v>
      </c>
      <c r="AW94" s="122">
        <f t="shared" si="1416"/>
        <v>0</v>
      </c>
      <c r="AX94" s="122">
        <f t="shared" si="1416"/>
        <v>0</v>
      </c>
      <c r="AY94" s="122">
        <f t="shared" si="1416"/>
        <v>0</v>
      </c>
      <c r="AZ94" s="122">
        <f t="shared" si="1416"/>
        <v>0</v>
      </c>
      <c r="BA94" s="122">
        <f t="shared" si="1416"/>
        <v>0</v>
      </c>
      <c r="BB94" s="122">
        <f t="shared" si="1416"/>
        <v>0</v>
      </c>
      <c r="BC94" s="122">
        <f t="shared" si="1416"/>
        <v>0</v>
      </c>
      <c r="BD94" s="122">
        <f t="shared" si="1416"/>
        <v>0</v>
      </c>
      <c r="BE94" s="122">
        <f t="shared" si="1416"/>
        <v>0</v>
      </c>
      <c r="BF94" s="122">
        <f t="shared" si="1416"/>
        <v>0</v>
      </c>
      <c r="BG94" s="122">
        <f t="shared" si="1416"/>
        <v>0</v>
      </c>
      <c r="BH94" s="122">
        <f t="shared" si="1416"/>
        <v>0</v>
      </c>
      <c r="BI94" s="122">
        <f t="shared" si="1416"/>
        <v>0</v>
      </c>
      <c r="BJ94" s="122">
        <f t="shared" si="1416"/>
        <v>0</v>
      </c>
      <c r="BK94" s="122">
        <f t="shared" si="1416"/>
        <v>0</v>
      </c>
      <c r="BL94" s="122">
        <f t="shared" si="1416"/>
        <v>0</v>
      </c>
      <c r="BM94" s="122">
        <f t="shared" si="1416"/>
        <v>0</v>
      </c>
      <c r="BN94" s="122">
        <f t="shared" si="1416"/>
        <v>0</v>
      </c>
      <c r="BO94" s="122">
        <f t="shared" si="1416"/>
        <v>0</v>
      </c>
      <c r="BP94" s="122">
        <f t="shared" si="1416"/>
        <v>0</v>
      </c>
      <c r="BQ94" s="122">
        <f t="shared" si="1416"/>
        <v>0</v>
      </c>
      <c r="BR94" s="122">
        <f t="shared" ref="BR94:EC94" si="1417">BR93</f>
        <v>0</v>
      </c>
      <c r="BS94" s="122">
        <f t="shared" si="1417"/>
        <v>0</v>
      </c>
      <c r="BT94" s="122">
        <f t="shared" si="1417"/>
        <v>0</v>
      </c>
      <c r="BU94" s="122">
        <f t="shared" si="1417"/>
        <v>0</v>
      </c>
      <c r="BV94" s="122">
        <f t="shared" si="1417"/>
        <v>0</v>
      </c>
      <c r="BW94" s="122">
        <f t="shared" si="1417"/>
        <v>0</v>
      </c>
      <c r="BX94" s="122">
        <f t="shared" si="1417"/>
        <v>0</v>
      </c>
      <c r="BY94" s="122">
        <f t="shared" si="1417"/>
        <v>0</v>
      </c>
      <c r="BZ94" s="122">
        <f t="shared" si="1417"/>
        <v>0</v>
      </c>
      <c r="CA94" s="122">
        <f t="shared" si="1417"/>
        <v>0</v>
      </c>
      <c r="CB94" s="122">
        <f t="shared" si="1417"/>
        <v>0</v>
      </c>
      <c r="CC94" s="122">
        <f t="shared" si="1417"/>
        <v>0</v>
      </c>
      <c r="CD94" s="122">
        <f t="shared" si="1417"/>
        <v>0</v>
      </c>
      <c r="CE94" s="122">
        <f t="shared" si="1417"/>
        <v>0</v>
      </c>
      <c r="CF94" s="122">
        <f t="shared" si="1417"/>
        <v>0</v>
      </c>
      <c r="CG94" s="122">
        <f t="shared" si="1417"/>
        <v>0</v>
      </c>
      <c r="CH94" s="122">
        <f t="shared" si="1417"/>
        <v>0</v>
      </c>
      <c r="CI94" s="122">
        <f t="shared" si="1417"/>
        <v>0</v>
      </c>
      <c r="CJ94" s="122">
        <f t="shared" si="1417"/>
        <v>0</v>
      </c>
      <c r="CK94" s="122">
        <f t="shared" si="1417"/>
        <v>0</v>
      </c>
      <c r="CL94" s="122">
        <f t="shared" si="1417"/>
        <v>0</v>
      </c>
      <c r="CM94" s="122">
        <f t="shared" si="1417"/>
        <v>0</v>
      </c>
      <c r="CN94" s="122">
        <f t="shared" si="1417"/>
        <v>0</v>
      </c>
      <c r="CO94" s="122">
        <f t="shared" si="1417"/>
        <v>0</v>
      </c>
      <c r="CP94" s="122">
        <f t="shared" si="1417"/>
        <v>0</v>
      </c>
      <c r="CQ94" s="122">
        <f t="shared" si="1417"/>
        <v>0</v>
      </c>
      <c r="CR94" s="122">
        <f t="shared" si="1417"/>
        <v>0</v>
      </c>
      <c r="CS94" s="122">
        <f t="shared" si="1417"/>
        <v>0</v>
      </c>
      <c r="CT94" s="122">
        <f t="shared" si="1417"/>
        <v>0</v>
      </c>
      <c r="CU94" s="122">
        <f t="shared" si="1417"/>
        <v>0</v>
      </c>
      <c r="CV94" s="122">
        <f t="shared" si="1417"/>
        <v>0</v>
      </c>
      <c r="CW94" s="122">
        <f t="shared" si="1417"/>
        <v>0</v>
      </c>
      <c r="CX94" s="122">
        <f t="shared" si="1417"/>
        <v>0</v>
      </c>
      <c r="CY94" s="122">
        <f t="shared" si="1417"/>
        <v>0</v>
      </c>
      <c r="CZ94" s="122">
        <f t="shared" si="1417"/>
        <v>0</v>
      </c>
      <c r="DA94" s="122">
        <f t="shared" si="1417"/>
        <v>0</v>
      </c>
      <c r="DB94" s="122">
        <f t="shared" si="1417"/>
        <v>0</v>
      </c>
      <c r="DC94" s="122">
        <f t="shared" si="1417"/>
        <v>0</v>
      </c>
      <c r="DD94" s="122">
        <f t="shared" si="1417"/>
        <v>0</v>
      </c>
      <c r="DE94" s="122">
        <f t="shared" si="1417"/>
        <v>0</v>
      </c>
      <c r="DF94" s="122">
        <f t="shared" si="1417"/>
        <v>0</v>
      </c>
      <c r="DG94" s="122">
        <f t="shared" si="1417"/>
        <v>0</v>
      </c>
      <c r="DH94" s="122">
        <f t="shared" si="1417"/>
        <v>0</v>
      </c>
      <c r="DI94" s="122">
        <f t="shared" si="1417"/>
        <v>0</v>
      </c>
      <c r="DJ94" s="122">
        <f t="shared" si="1417"/>
        <v>0</v>
      </c>
      <c r="DK94" s="122">
        <f t="shared" si="1417"/>
        <v>0</v>
      </c>
      <c r="DL94" s="122">
        <f t="shared" si="1417"/>
        <v>0</v>
      </c>
      <c r="DM94" s="122">
        <f t="shared" si="1417"/>
        <v>0</v>
      </c>
      <c r="DN94" s="122">
        <f t="shared" si="1417"/>
        <v>0</v>
      </c>
      <c r="DO94" s="122">
        <f t="shared" si="1417"/>
        <v>0</v>
      </c>
      <c r="DP94" s="122">
        <f t="shared" si="1417"/>
        <v>0</v>
      </c>
      <c r="DQ94" s="122">
        <f t="shared" si="1417"/>
        <v>0</v>
      </c>
      <c r="DR94" s="122">
        <f t="shared" si="1417"/>
        <v>0</v>
      </c>
      <c r="DS94" s="122">
        <f t="shared" si="1417"/>
        <v>0</v>
      </c>
      <c r="DT94" s="122">
        <f t="shared" si="1417"/>
        <v>0</v>
      </c>
      <c r="DU94" s="122">
        <f t="shared" si="1417"/>
        <v>0</v>
      </c>
      <c r="DV94" s="122">
        <f t="shared" si="1417"/>
        <v>0</v>
      </c>
      <c r="DW94" s="122">
        <f t="shared" si="1417"/>
        <v>0</v>
      </c>
      <c r="DX94" s="122">
        <f t="shared" si="1417"/>
        <v>0</v>
      </c>
      <c r="DY94" s="122">
        <f t="shared" si="1417"/>
        <v>0</v>
      </c>
      <c r="DZ94" s="122">
        <f t="shared" si="1417"/>
        <v>0</v>
      </c>
      <c r="EA94" s="122">
        <f t="shared" si="1417"/>
        <v>0</v>
      </c>
      <c r="EB94" s="122">
        <f t="shared" si="1417"/>
        <v>0</v>
      </c>
      <c r="EC94" s="122">
        <f t="shared" si="1417"/>
        <v>0</v>
      </c>
      <c r="ED94" s="122">
        <f t="shared" ref="ED94:GO94" si="1418">ED93</f>
        <v>0</v>
      </c>
      <c r="EE94" s="122">
        <f t="shared" si="1418"/>
        <v>0</v>
      </c>
      <c r="EF94" s="122">
        <f t="shared" si="1418"/>
        <v>0</v>
      </c>
      <c r="EG94" s="122">
        <f t="shared" si="1418"/>
        <v>0</v>
      </c>
      <c r="EH94" s="122">
        <f t="shared" si="1418"/>
        <v>0</v>
      </c>
      <c r="EI94" s="122">
        <f t="shared" si="1418"/>
        <v>0</v>
      </c>
      <c r="EJ94" s="122">
        <f t="shared" si="1418"/>
        <v>0</v>
      </c>
      <c r="EK94" s="122">
        <f t="shared" si="1418"/>
        <v>0</v>
      </c>
      <c r="EL94" s="122">
        <f t="shared" si="1418"/>
        <v>0</v>
      </c>
      <c r="EM94" s="122">
        <f t="shared" si="1418"/>
        <v>0</v>
      </c>
      <c r="EN94" s="122">
        <f t="shared" si="1418"/>
        <v>0</v>
      </c>
      <c r="EO94" s="122">
        <f t="shared" si="1418"/>
        <v>0</v>
      </c>
      <c r="EP94" s="122">
        <f t="shared" si="1418"/>
        <v>0</v>
      </c>
      <c r="EQ94" s="122">
        <f t="shared" si="1418"/>
        <v>0</v>
      </c>
      <c r="ER94" s="122">
        <f t="shared" si="1418"/>
        <v>0</v>
      </c>
      <c r="ES94" s="122">
        <f t="shared" si="1418"/>
        <v>0</v>
      </c>
      <c r="ET94" s="122">
        <f t="shared" si="1418"/>
        <v>0</v>
      </c>
      <c r="EU94" s="122">
        <f t="shared" si="1418"/>
        <v>0</v>
      </c>
      <c r="EV94" s="122">
        <f t="shared" si="1418"/>
        <v>0</v>
      </c>
      <c r="EW94" s="122">
        <f t="shared" si="1418"/>
        <v>0</v>
      </c>
      <c r="EX94" s="122">
        <f t="shared" si="1418"/>
        <v>0</v>
      </c>
      <c r="EY94" s="122">
        <f t="shared" si="1418"/>
        <v>0</v>
      </c>
      <c r="EZ94" s="122">
        <f t="shared" si="1418"/>
        <v>0</v>
      </c>
      <c r="FA94" s="122">
        <f t="shared" si="1418"/>
        <v>0</v>
      </c>
      <c r="FB94" s="122">
        <f t="shared" si="1418"/>
        <v>0</v>
      </c>
      <c r="FC94" s="122">
        <f t="shared" si="1418"/>
        <v>0</v>
      </c>
      <c r="FD94" s="122">
        <f t="shared" si="1418"/>
        <v>0</v>
      </c>
      <c r="FE94" s="122">
        <f t="shared" si="1418"/>
        <v>0</v>
      </c>
      <c r="FF94" s="122">
        <f t="shared" si="1418"/>
        <v>0</v>
      </c>
      <c r="FG94" s="122">
        <f t="shared" si="1418"/>
        <v>0</v>
      </c>
      <c r="FH94" s="122">
        <f t="shared" si="1418"/>
        <v>0</v>
      </c>
      <c r="FI94" s="122">
        <f t="shared" si="1418"/>
        <v>0</v>
      </c>
      <c r="FJ94" s="122">
        <f t="shared" si="1418"/>
        <v>0</v>
      </c>
      <c r="FK94" s="122">
        <f t="shared" si="1418"/>
        <v>0</v>
      </c>
      <c r="FL94" s="122">
        <f t="shared" si="1418"/>
        <v>0</v>
      </c>
      <c r="FM94" s="122">
        <f t="shared" si="1418"/>
        <v>0</v>
      </c>
      <c r="FN94" s="122">
        <f t="shared" si="1418"/>
        <v>0</v>
      </c>
      <c r="FO94" s="122">
        <f t="shared" si="1418"/>
        <v>0</v>
      </c>
      <c r="FP94" s="122">
        <f t="shared" si="1418"/>
        <v>0</v>
      </c>
      <c r="FQ94" s="122">
        <f t="shared" si="1418"/>
        <v>0</v>
      </c>
      <c r="FR94" s="122">
        <f t="shared" si="1418"/>
        <v>0</v>
      </c>
      <c r="FS94" s="122">
        <f t="shared" si="1418"/>
        <v>0</v>
      </c>
      <c r="FT94" s="122">
        <f t="shared" si="1418"/>
        <v>0</v>
      </c>
      <c r="FU94" s="122">
        <f t="shared" si="1418"/>
        <v>0</v>
      </c>
      <c r="FV94" s="122">
        <f t="shared" si="1418"/>
        <v>0</v>
      </c>
      <c r="FW94" s="122">
        <f t="shared" si="1418"/>
        <v>0</v>
      </c>
      <c r="FX94" s="122">
        <f t="shared" si="1418"/>
        <v>0</v>
      </c>
      <c r="FY94" s="122">
        <f t="shared" si="1418"/>
        <v>0</v>
      </c>
      <c r="FZ94" s="122">
        <f t="shared" si="1418"/>
        <v>0</v>
      </c>
      <c r="GA94" s="122">
        <f t="shared" si="1418"/>
        <v>0</v>
      </c>
      <c r="GB94" s="122">
        <f t="shared" si="1418"/>
        <v>0</v>
      </c>
      <c r="GC94" s="122">
        <f t="shared" si="1418"/>
        <v>0</v>
      </c>
      <c r="GD94" s="122">
        <f t="shared" si="1418"/>
        <v>0</v>
      </c>
      <c r="GE94" s="122">
        <f t="shared" si="1418"/>
        <v>0</v>
      </c>
      <c r="GF94" s="122">
        <f t="shared" si="1418"/>
        <v>0</v>
      </c>
      <c r="GG94" s="122">
        <f t="shared" si="1418"/>
        <v>0</v>
      </c>
      <c r="GH94" s="122">
        <f t="shared" si="1418"/>
        <v>0</v>
      </c>
      <c r="GI94" s="122">
        <f t="shared" si="1418"/>
        <v>0</v>
      </c>
      <c r="GJ94" s="122">
        <f t="shared" si="1418"/>
        <v>0</v>
      </c>
      <c r="GK94" s="122">
        <f t="shared" si="1418"/>
        <v>0</v>
      </c>
      <c r="GL94" s="122">
        <f t="shared" si="1418"/>
        <v>0</v>
      </c>
      <c r="GM94" s="122">
        <f t="shared" si="1418"/>
        <v>0</v>
      </c>
      <c r="GN94" s="122">
        <f t="shared" si="1418"/>
        <v>0</v>
      </c>
      <c r="GO94" s="122">
        <f t="shared" si="1418"/>
        <v>0</v>
      </c>
      <c r="GP94" s="122">
        <f t="shared" ref="GP94:JA94" si="1419">GP93</f>
        <v>0</v>
      </c>
      <c r="GQ94" s="122">
        <f t="shared" si="1419"/>
        <v>0</v>
      </c>
      <c r="GR94" s="122">
        <f t="shared" si="1419"/>
        <v>0</v>
      </c>
      <c r="GS94" s="122">
        <f t="shared" si="1419"/>
        <v>0</v>
      </c>
      <c r="GT94" s="122">
        <f t="shared" si="1419"/>
        <v>0</v>
      </c>
      <c r="GU94" s="122">
        <f t="shared" si="1419"/>
        <v>0</v>
      </c>
      <c r="GV94" s="122">
        <f t="shared" si="1419"/>
        <v>0</v>
      </c>
      <c r="GW94" s="122">
        <f t="shared" si="1419"/>
        <v>0</v>
      </c>
      <c r="GX94" s="122">
        <f t="shared" si="1419"/>
        <v>0</v>
      </c>
      <c r="GY94" s="122">
        <f t="shared" si="1419"/>
        <v>0</v>
      </c>
      <c r="GZ94" s="122">
        <f t="shared" si="1419"/>
        <v>0</v>
      </c>
      <c r="HA94" s="122">
        <f t="shared" si="1419"/>
        <v>0</v>
      </c>
      <c r="HB94" s="122">
        <f t="shared" si="1419"/>
        <v>0</v>
      </c>
      <c r="HC94" s="122">
        <f t="shared" si="1419"/>
        <v>0</v>
      </c>
      <c r="HD94" s="122">
        <f t="shared" si="1419"/>
        <v>0</v>
      </c>
      <c r="HE94" s="122">
        <f t="shared" si="1419"/>
        <v>0</v>
      </c>
      <c r="HF94" s="122">
        <f t="shared" si="1419"/>
        <v>0</v>
      </c>
      <c r="HG94" s="122">
        <f t="shared" si="1419"/>
        <v>0</v>
      </c>
      <c r="HH94" s="122">
        <f t="shared" si="1419"/>
        <v>0</v>
      </c>
      <c r="HI94" s="122">
        <f t="shared" si="1419"/>
        <v>0</v>
      </c>
      <c r="HJ94" s="122">
        <f t="shared" si="1419"/>
        <v>0</v>
      </c>
      <c r="HK94" s="122">
        <f t="shared" si="1419"/>
        <v>0</v>
      </c>
      <c r="HL94" s="122">
        <f t="shared" si="1419"/>
        <v>0</v>
      </c>
      <c r="HM94" s="122">
        <f t="shared" si="1419"/>
        <v>0</v>
      </c>
      <c r="HN94" s="122">
        <f t="shared" si="1419"/>
        <v>0</v>
      </c>
      <c r="HO94" s="122">
        <f t="shared" si="1419"/>
        <v>0</v>
      </c>
      <c r="HP94" s="122">
        <f t="shared" si="1419"/>
        <v>0</v>
      </c>
      <c r="HQ94" s="122">
        <f t="shared" si="1419"/>
        <v>0</v>
      </c>
      <c r="HR94" s="122">
        <f t="shared" si="1419"/>
        <v>0</v>
      </c>
      <c r="HS94" s="122">
        <f t="shared" si="1419"/>
        <v>0</v>
      </c>
      <c r="HT94" s="122">
        <f t="shared" si="1419"/>
        <v>0</v>
      </c>
      <c r="HU94" s="122">
        <f t="shared" si="1419"/>
        <v>0</v>
      </c>
      <c r="HV94" s="122">
        <f t="shared" si="1419"/>
        <v>0</v>
      </c>
      <c r="HW94" s="122">
        <f t="shared" si="1419"/>
        <v>0</v>
      </c>
      <c r="HX94" s="122">
        <f t="shared" si="1419"/>
        <v>0</v>
      </c>
      <c r="HY94" s="122">
        <f t="shared" si="1419"/>
        <v>0</v>
      </c>
      <c r="HZ94" s="122">
        <f t="shared" si="1419"/>
        <v>0</v>
      </c>
      <c r="IA94" s="122">
        <f t="shared" si="1419"/>
        <v>0</v>
      </c>
      <c r="IB94" s="122">
        <f t="shared" si="1419"/>
        <v>0</v>
      </c>
      <c r="IC94" s="122">
        <f t="shared" si="1419"/>
        <v>0</v>
      </c>
      <c r="ID94" s="122">
        <f t="shared" si="1419"/>
        <v>0</v>
      </c>
      <c r="IE94" s="122">
        <f t="shared" si="1419"/>
        <v>0</v>
      </c>
      <c r="IF94" s="122">
        <f t="shared" si="1419"/>
        <v>0</v>
      </c>
      <c r="IG94" s="122">
        <f t="shared" si="1419"/>
        <v>0</v>
      </c>
      <c r="IH94" s="122">
        <f t="shared" si="1419"/>
        <v>0</v>
      </c>
      <c r="II94" s="122">
        <f t="shared" si="1419"/>
        <v>0</v>
      </c>
      <c r="IJ94" s="122">
        <f t="shared" si="1419"/>
        <v>0</v>
      </c>
      <c r="IK94" s="122">
        <f t="shared" si="1419"/>
        <v>0</v>
      </c>
      <c r="IL94" s="122">
        <f t="shared" si="1419"/>
        <v>0</v>
      </c>
      <c r="IM94" s="122">
        <f t="shared" si="1419"/>
        <v>0</v>
      </c>
      <c r="IN94" s="122">
        <f t="shared" si="1419"/>
        <v>0</v>
      </c>
      <c r="IO94" s="122">
        <f t="shared" si="1419"/>
        <v>0</v>
      </c>
      <c r="IP94" s="122">
        <f t="shared" si="1419"/>
        <v>0</v>
      </c>
      <c r="IQ94" s="122">
        <f t="shared" si="1419"/>
        <v>0</v>
      </c>
      <c r="IR94" s="122">
        <f t="shared" si="1419"/>
        <v>0</v>
      </c>
      <c r="IS94" s="122">
        <f t="shared" si="1419"/>
        <v>0</v>
      </c>
      <c r="IT94" s="122">
        <f t="shared" si="1419"/>
        <v>0</v>
      </c>
      <c r="IU94" s="122">
        <f t="shared" si="1419"/>
        <v>0</v>
      </c>
      <c r="IV94" s="122">
        <f t="shared" si="1419"/>
        <v>0</v>
      </c>
      <c r="IW94" s="122">
        <f t="shared" si="1419"/>
        <v>0</v>
      </c>
      <c r="IX94" s="122">
        <f t="shared" si="1419"/>
        <v>0</v>
      </c>
      <c r="IY94" s="122">
        <f t="shared" si="1419"/>
        <v>0</v>
      </c>
      <c r="IZ94" s="122">
        <f t="shared" si="1419"/>
        <v>0</v>
      </c>
      <c r="JA94" s="122">
        <f t="shared" si="1419"/>
        <v>0</v>
      </c>
      <c r="JB94" s="122">
        <f t="shared" ref="JB94:JT94" si="1420">JB93</f>
        <v>30</v>
      </c>
      <c r="JC94" s="122">
        <f t="shared" si="1420"/>
        <v>0</v>
      </c>
      <c r="JD94" s="122">
        <f t="shared" si="1420"/>
        <v>0</v>
      </c>
      <c r="JE94" s="122">
        <f t="shared" si="1420"/>
        <v>0</v>
      </c>
      <c r="JF94" s="122">
        <f t="shared" si="1420"/>
        <v>0</v>
      </c>
      <c r="JG94" s="122">
        <f t="shared" si="1420"/>
        <v>0</v>
      </c>
      <c r="JH94" s="123">
        <f t="shared" si="1420"/>
        <v>30</v>
      </c>
      <c r="JI94" s="122">
        <f t="shared" si="1420"/>
        <v>0</v>
      </c>
      <c r="JJ94" s="122">
        <f t="shared" si="1420"/>
        <v>30</v>
      </c>
      <c r="JK94" s="122">
        <f t="shared" si="1420"/>
        <v>0</v>
      </c>
      <c r="JL94" s="122">
        <f t="shared" si="1420"/>
        <v>0</v>
      </c>
      <c r="JM94" s="122">
        <f t="shared" si="1420"/>
        <v>0</v>
      </c>
      <c r="JN94" s="122">
        <f t="shared" si="1420"/>
        <v>0</v>
      </c>
      <c r="JO94" s="122">
        <f t="shared" si="1420"/>
        <v>0</v>
      </c>
      <c r="JP94" s="123">
        <f t="shared" si="1420"/>
        <v>30</v>
      </c>
      <c r="JQ94" s="153">
        <f t="shared" si="1420"/>
        <v>0</v>
      </c>
      <c r="JR94" s="122">
        <f t="shared" si="1420"/>
        <v>30</v>
      </c>
      <c r="JS94" s="122">
        <f t="shared" si="1420"/>
        <v>0</v>
      </c>
      <c r="JT94" s="122">
        <f t="shared" si="1420"/>
        <v>0</v>
      </c>
    </row>
    <row r="95" spans="1:280" s="56" customFormat="1" ht="24.75" customHeight="1" x14ac:dyDescent="0.25">
      <c r="A95" s="53"/>
      <c r="B95" s="54" t="s">
        <v>82</v>
      </c>
      <c r="C95" s="53"/>
      <c r="D95" s="53"/>
      <c r="E95" s="172">
        <f>+E91+E79+E74+E50+E47+E42+E38+E12+E94</f>
        <v>25</v>
      </c>
      <c r="F95" s="172">
        <f t="shared" ref="F95:BQ95" si="1421">+F91+F79+F74+F50+F47+F42+F38+F12+F94</f>
        <v>2.25</v>
      </c>
      <c r="G95" s="172">
        <f t="shared" si="1421"/>
        <v>15</v>
      </c>
      <c r="H95" s="172">
        <f t="shared" si="1421"/>
        <v>1.7</v>
      </c>
      <c r="I95" s="172">
        <f t="shared" si="1421"/>
        <v>13</v>
      </c>
      <c r="J95" s="172">
        <f t="shared" si="1421"/>
        <v>1.52</v>
      </c>
      <c r="K95" s="172">
        <f t="shared" si="1421"/>
        <v>53</v>
      </c>
      <c r="L95" s="172">
        <f t="shared" si="1421"/>
        <v>5.4700000000000006</v>
      </c>
      <c r="M95" s="172">
        <f t="shared" si="1421"/>
        <v>45.4</v>
      </c>
      <c r="N95" s="172">
        <f t="shared" si="1421"/>
        <v>30.054959999999998</v>
      </c>
      <c r="O95" s="172">
        <f t="shared" si="1421"/>
        <v>9</v>
      </c>
      <c r="P95" s="172">
        <f t="shared" si="1421"/>
        <v>1.23</v>
      </c>
      <c r="Q95" s="172">
        <f t="shared" si="1421"/>
        <v>5</v>
      </c>
      <c r="R95" s="172">
        <f t="shared" si="1421"/>
        <v>0.65999999999999992</v>
      </c>
      <c r="S95" s="172">
        <f t="shared" si="1421"/>
        <v>59.4</v>
      </c>
      <c r="T95" s="172">
        <f t="shared" si="1421"/>
        <v>31.944959999999998</v>
      </c>
      <c r="U95" s="172">
        <f t="shared" si="1421"/>
        <v>6.79</v>
      </c>
      <c r="V95" s="172">
        <f t="shared" si="1421"/>
        <v>1.1997360000000001</v>
      </c>
      <c r="W95" s="172">
        <f t="shared" si="1421"/>
        <v>4</v>
      </c>
      <c r="X95" s="172">
        <f t="shared" si="1421"/>
        <v>1.1000000000000001</v>
      </c>
      <c r="Y95" s="172">
        <f t="shared" si="1421"/>
        <v>4.4000000000000004</v>
      </c>
      <c r="Z95" s="172">
        <f t="shared" si="1421"/>
        <v>2.9177600000000004</v>
      </c>
      <c r="AA95" s="172">
        <f t="shared" si="1421"/>
        <v>15.19</v>
      </c>
      <c r="AB95" s="172">
        <f t="shared" si="1421"/>
        <v>5.2174959999999997</v>
      </c>
      <c r="AC95" s="172">
        <f t="shared" si="1421"/>
        <v>0</v>
      </c>
      <c r="AD95" s="172">
        <f t="shared" si="1421"/>
        <v>0</v>
      </c>
      <c r="AE95" s="172">
        <f t="shared" si="1421"/>
        <v>3.4</v>
      </c>
      <c r="AF95" s="172">
        <f t="shared" si="1421"/>
        <v>0.54400000000000004</v>
      </c>
      <c r="AG95" s="172">
        <f t="shared" si="1421"/>
        <v>1.93</v>
      </c>
      <c r="AH95" s="172">
        <f t="shared" si="1421"/>
        <v>0.30880000000000002</v>
      </c>
      <c r="AI95" s="172">
        <f t="shared" si="1421"/>
        <v>5.33</v>
      </c>
      <c r="AJ95" s="172">
        <f t="shared" si="1421"/>
        <v>0.8528</v>
      </c>
      <c r="AK95" s="172">
        <f t="shared" si="1421"/>
        <v>23</v>
      </c>
      <c r="AL95" s="172">
        <f t="shared" si="1421"/>
        <v>28.97</v>
      </c>
      <c r="AM95" s="172">
        <f t="shared" si="1421"/>
        <v>10</v>
      </c>
      <c r="AN95" s="172">
        <f t="shared" si="1421"/>
        <v>11.31</v>
      </c>
      <c r="AO95" s="172">
        <f t="shared" si="1421"/>
        <v>5</v>
      </c>
      <c r="AP95" s="172">
        <f t="shared" si="1421"/>
        <v>4.57</v>
      </c>
      <c r="AQ95" s="172">
        <f t="shared" si="1421"/>
        <v>38</v>
      </c>
      <c r="AR95" s="172">
        <f t="shared" si="1421"/>
        <v>44.85</v>
      </c>
      <c r="AS95" s="172">
        <f t="shared" si="1421"/>
        <v>12</v>
      </c>
      <c r="AT95" s="172">
        <f t="shared" si="1421"/>
        <v>10.99005</v>
      </c>
      <c r="AU95" s="172">
        <f t="shared" si="1421"/>
        <v>110.8</v>
      </c>
      <c r="AV95" s="172">
        <f t="shared" si="1421"/>
        <v>3.1680000000000001</v>
      </c>
      <c r="AW95" s="172">
        <f t="shared" si="1421"/>
        <v>64.599999999999994</v>
      </c>
      <c r="AX95" s="172">
        <f t="shared" si="1421"/>
        <v>2.726</v>
      </c>
      <c r="AY95" s="172">
        <f t="shared" si="1421"/>
        <v>187.4</v>
      </c>
      <c r="AZ95" s="172">
        <f t="shared" si="1421"/>
        <v>16.884050000000002</v>
      </c>
      <c r="BA95" s="172">
        <f t="shared" si="1421"/>
        <v>5</v>
      </c>
      <c r="BB95" s="172">
        <f t="shared" si="1421"/>
        <v>2.08</v>
      </c>
      <c r="BC95" s="172">
        <f t="shared" si="1421"/>
        <v>11</v>
      </c>
      <c r="BD95" s="172">
        <f t="shared" si="1421"/>
        <v>1.75</v>
      </c>
      <c r="BE95" s="172">
        <f t="shared" si="1421"/>
        <v>1</v>
      </c>
      <c r="BF95" s="172">
        <f t="shared" si="1421"/>
        <v>0.15</v>
      </c>
      <c r="BG95" s="172">
        <f t="shared" si="1421"/>
        <v>17</v>
      </c>
      <c r="BH95" s="172">
        <f t="shared" si="1421"/>
        <v>3.98</v>
      </c>
      <c r="BI95" s="172">
        <f t="shared" si="1421"/>
        <v>7</v>
      </c>
      <c r="BJ95" s="172">
        <f t="shared" si="1421"/>
        <v>20.974360000000001</v>
      </c>
      <c r="BK95" s="172">
        <f t="shared" si="1421"/>
        <v>10.3</v>
      </c>
      <c r="BL95" s="172">
        <f t="shared" si="1421"/>
        <v>2.7279999999999998</v>
      </c>
      <c r="BM95" s="172">
        <f t="shared" si="1421"/>
        <v>6</v>
      </c>
      <c r="BN95" s="172">
        <f t="shared" si="1421"/>
        <v>2.04</v>
      </c>
      <c r="BO95" s="172">
        <f t="shared" si="1421"/>
        <v>23.3</v>
      </c>
      <c r="BP95" s="172">
        <f t="shared" si="1421"/>
        <v>25.742360000000001</v>
      </c>
      <c r="BQ95" s="172">
        <f t="shared" si="1421"/>
        <v>5</v>
      </c>
      <c r="BR95" s="172">
        <f t="shared" ref="BR95:EC95" si="1422">+BR91+BR79+BR74+BR50+BR47+BR42+BR38+BR12+BR94</f>
        <v>22.093000000000004</v>
      </c>
      <c r="BS95" s="172">
        <f t="shared" si="1422"/>
        <v>6.4</v>
      </c>
      <c r="BT95" s="172">
        <f t="shared" si="1422"/>
        <v>1.024</v>
      </c>
      <c r="BU95" s="172">
        <f t="shared" si="1422"/>
        <v>0.4</v>
      </c>
      <c r="BV95" s="172">
        <f t="shared" si="1422"/>
        <v>6.4000000000000001E-2</v>
      </c>
      <c r="BW95" s="172">
        <f t="shared" si="1422"/>
        <v>11.8</v>
      </c>
      <c r="BX95" s="172">
        <f t="shared" si="1422"/>
        <v>23.181000000000001</v>
      </c>
      <c r="BY95" s="172">
        <f t="shared" si="1422"/>
        <v>1</v>
      </c>
      <c r="BZ95" s="172">
        <f t="shared" si="1422"/>
        <v>1</v>
      </c>
      <c r="CA95" s="172">
        <f t="shared" si="1422"/>
        <v>5</v>
      </c>
      <c r="CB95" s="172">
        <f t="shared" si="1422"/>
        <v>0.8</v>
      </c>
      <c r="CC95" s="172">
        <f t="shared" si="1422"/>
        <v>4.54</v>
      </c>
      <c r="CD95" s="172">
        <f t="shared" si="1422"/>
        <v>0.72640000000000005</v>
      </c>
      <c r="CE95" s="172">
        <f t="shared" si="1422"/>
        <v>10.54</v>
      </c>
      <c r="CF95" s="172">
        <f t="shared" si="1422"/>
        <v>2.5264000000000002</v>
      </c>
      <c r="CG95" s="172">
        <f t="shared" si="1422"/>
        <v>30.45</v>
      </c>
      <c r="CH95" s="172">
        <f t="shared" si="1422"/>
        <v>36.783180000000002</v>
      </c>
      <c r="CI95" s="172">
        <f t="shared" si="1422"/>
        <v>24.62</v>
      </c>
      <c r="CJ95" s="172">
        <f t="shared" si="1422"/>
        <v>10.74</v>
      </c>
      <c r="CK95" s="172">
        <f t="shared" si="1422"/>
        <v>4</v>
      </c>
      <c r="CL95" s="172">
        <f t="shared" si="1422"/>
        <v>4.34</v>
      </c>
      <c r="CM95" s="172">
        <f t="shared" si="1422"/>
        <v>59.069999999999993</v>
      </c>
      <c r="CN95" s="172">
        <f t="shared" si="1422"/>
        <v>51.86318</v>
      </c>
      <c r="CO95" s="172">
        <f t="shared" si="1422"/>
        <v>8</v>
      </c>
      <c r="CP95" s="172">
        <f t="shared" si="1422"/>
        <v>153.8425</v>
      </c>
      <c r="CQ95" s="172">
        <f t="shared" si="1422"/>
        <v>3</v>
      </c>
      <c r="CR95" s="172">
        <f t="shared" si="1422"/>
        <v>3.3025000000000002</v>
      </c>
      <c r="CS95" s="172">
        <f t="shared" si="1422"/>
        <v>7</v>
      </c>
      <c r="CT95" s="172">
        <f t="shared" si="1422"/>
        <v>9.6950000000000003</v>
      </c>
      <c r="CU95" s="172">
        <f t="shared" si="1422"/>
        <v>18</v>
      </c>
      <c r="CV95" s="172">
        <f t="shared" si="1422"/>
        <v>166.84</v>
      </c>
      <c r="CW95" s="172">
        <f t="shared" si="1422"/>
        <v>7</v>
      </c>
      <c r="CX95" s="172">
        <f t="shared" si="1422"/>
        <v>70.392499999999998</v>
      </c>
      <c r="CY95" s="172">
        <f t="shared" si="1422"/>
        <v>10.9</v>
      </c>
      <c r="CZ95" s="172">
        <f t="shared" si="1422"/>
        <v>6.53</v>
      </c>
      <c r="DA95" s="172">
        <f t="shared" si="1422"/>
        <v>0</v>
      </c>
      <c r="DB95" s="172">
        <f t="shared" si="1422"/>
        <v>0</v>
      </c>
      <c r="DC95" s="172">
        <f t="shared" si="1422"/>
        <v>17.899999999999999</v>
      </c>
      <c r="DD95" s="172">
        <f t="shared" si="1422"/>
        <v>76.922499999999999</v>
      </c>
      <c r="DE95" s="172">
        <f t="shared" si="1422"/>
        <v>19.45</v>
      </c>
      <c r="DF95" s="172">
        <f t="shared" si="1422"/>
        <v>1.8761999999999999</v>
      </c>
      <c r="DG95" s="172">
        <f t="shared" si="1422"/>
        <v>1.8</v>
      </c>
      <c r="DH95" s="172">
        <f t="shared" si="1422"/>
        <v>0.23328000000000004</v>
      </c>
      <c r="DI95" s="172">
        <f t="shared" si="1422"/>
        <v>0</v>
      </c>
      <c r="DJ95" s="172">
        <f t="shared" si="1422"/>
        <v>0</v>
      </c>
      <c r="DK95" s="172">
        <f t="shared" si="1422"/>
        <v>21.25</v>
      </c>
      <c r="DL95" s="172">
        <f t="shared" si="1422"/>
        <v>2.10948</v>
      </c>
      <c r="DM95" s="172">
        <f t="shared" si="1422"/>
        <v>11.48</v>
      </c>
      <c r="DN95" s="172">
        <f t="shared" si="1422"/>
        <v>3.0820319999999999</v>
      </c>
      <c r="DO95" s="172">
        <f t="shared" si="1422"/>
        <v>4.0999999999999996</v>
      </c>
      <c r="DP95" s="172">
        <f t="shared" si="1422"/>
        <v>1.4452</v>
      </c>
      <c r="DQ95" s="172">
        <f t="shared" si="1422"/>
        <v>1.4</v>
      </c>
      <c r="DR95" s="172">
        <f t="shared" si="1422"/>
        <v>0.214</v>
      </c>
      <c r="DS95" s="172">
        <f t="shared" si="1422"/>
        <v>16.98</v>
      </c>
      <c r="DT95" s="172">
        <f t="shared" si="1422"/>
        <v>4.7412320000000001</v>
      </c>
      <c r="DU95" s="172">
        <f t="shared" si="1422"/>
        <v>10.5</v>
      </c>
      <c r="DV95" s="172">
        <f t="shared" si="1422"/>
        <v>10.010069999999999</v>
      </c>
      <c r="DW95" s="172">
        <f t="shared" si="1422"/>
        <v>1.5</v>
      </c>
      <c r="DX95" s="172">
        <f t="shared" si="1422"/>
        <v>0.13500000000000001</v>
      </c>
      <c r="DY95" s="172">
        <f t="shared" si="1422"/>
        <v>7</v>
      </c>
      <c r="DZ95" s="172">
        <f t="shared" si="1422"/>
        <v>7.6250699999999991</v>
      </c>
      <c r="EA95" s="172">
        <f t="shared" si="1422"/>
        <v>19</v>
      </c>
      <c r="EB95" s="172">
        <f t="shared" si="1422"/>
        <v>17.770140000000001</v>
      </c>
      <c r="EC95" s="172">
        <f t="shared" si="1422"/>
        <v>831.37</v>
      </c>
      <c r="ED95" s="172">
        <f t="shared" ref="ED95:GO95" si="1423">+ED91+ED79+ED74+ED50+ED47+ED42+ED38+ED12+ED94</f>
        <v>130.96304000000001</v>
      </c>
      <c r="EE95" s="172">
        <f t="shared" si="1423"/>
        <v>60.4</v>
      </c>
      <c r="EF95" s="172">
        <f t="shared" si="1423"/>
        <v>8.7880000000000003</v>
      </c>
      <c r="EG95" s="172">
        <f t="shared" si="1423"/>
        <v>139.53</v>
      </c>
      <c r="EH95" s="172">
        <f t="shared" si="1423"/>
        <v>21.701999999999998</v>
      </c>
      <c r="EI95" s="172">
        <f t="shared" si="1423"/>
        <v>1031.3</v>
      </c>
      <c r="EJ95" s="172">
        <f t="shared" si="1423"/>
        <v>161.45303999999999</v>
      </c>
      <c r="EK95" s="172">
        <f t="shared" si="1423"/>
        <v>6</v>
      </c>
      <c r="EL95" s="172">
        <f t="shared" si="1423"/>
        <v>4.8529999999999998</v>
      </c>
      <c r="EM95" s="172">
        <f t="shared" si="1423"/>
        <v>3.75</v>
      </c>
      <c r="EN95" s="172">
        <f t="shared" si="1423"/>
        <v>2.02</v>
      </c>
      <c r="EO95" s="172">
        <f t="shared" si="1423"/>
        <v>4.5</v>
      </c>
      <c r="EP95" s="172">
        <f t="shared" si="1423"/>
        <v>0.71000000000000008</v>
      </c>
      <c r="EQ95" s="172">
        <f t="shared" si="1423"/>
        <v>14.25</v>
      </c>
      <c r="ER95" s="172">
        <f t="shared" si="1423"/>
        <v>7.5830000000000002</v>
      </c>
      <c r="ES95" s="172">
        <f t="shared" si="1423"/>
        <v>39.5</v>
      </c>
      <c r="ET95" s="172">
        <f t="shared" si="1423"/>
        <v>11.2012</v>
      </c>
      <c r="EU95" s="172">
        <f t="shared" si="1423"/>
        <v>19.330000000000002</v>
      </c>
      <c r="EV95" s="172">
        <f t="shared" si="1423"/>
        <v>5.0535199999999998</v>
      </c>
      <c r="EW95" s="172">
        <f t="shared" si="1423"/>
        <v>44.45</v>
      </c>
      <c r="EX95" s="172">
        <f t="shared" si="1423"/>
        <v>7.9580000000000002</v>
      </c>
      <c r="EY95" s="172">
        <f t="shared" si="1423"/>
        <v>103.28</v>
      </c>
      <c r="EZ95" s="172">
        <f t="shared" si="1423"/>
        <v>24.212720000000001</v>
      </c>
      <c r="FA95" s="172">
        <f t="shared" si="1423"/>
        <v>1</v>
      </c>
      <c r="FB95" s="172">
        <f t="shared" si="1423"/>
        <v>3</v>
      </c>
      <c r="FC95" s="172">
        <f t="shared" si="1423"/>
        <v>0</v>
      </c>
      <c r="FD95" s="172">
        <f t="shared" si="1423"/>
        <v>0</v>
      </c>
      <c r="FE95" s="172">
        <f t="shared" si="1423"/>
        <v>0</v>
      </c>
      <c r="FF95" s="172">
        <f t="shared" si="1423"/>
        <v>0</v>
      </c>
      <c r="FG95" s="172">
        <f t="shared" si="1423"/>
        <v>1</v>
      </c>
      <c r="FH95" s="172">
        <f t="shared" si="1423"/>
        <v>3</v>
      </c>
      <c r="FI95" s="172">
        <f t="shared" si="1423"/>
        <v>12.5</v>
      </c>
      <c r="FJ95" s="172">
        <f t="shared" si="1423"/>
        <v>27.887</v>
      </c>
      <c r="FK95" s="172">
        <f t="shared" si="1423"/>
        <v>1</v>
      </c>
      <c r="FL95" s="172">
        <f t="shared" si="1423"/>
        <v>6</v>
      </c>
      <c r="FM95" s="172">
        <f t="shared" si="1423"/>
        <v>2</v>
      </c>
      <c r="FN95" s="172">
        <f t="shared" si="1423"/>
        <v>2.75</v>
      </c>
      <c r="FO95" s="172">
        <f t="shared" si="1423"/>
        <v>15.5</v>
      </c>
      <c r="FP95" s="172">
        <f t="shared" si="1423"/>
        <v>36.637</v>
      </c>
      <c r="FQ95" s="172">
        <f t="shared" si="1423"/>
        <v>6</v>
      </c>
      <c r="FR95" s="172">
        <f t="shared" si="1423"/>
        <v>145.25</v>
      </c>
      <c r="FS95" s="172">
        <f t="shared" si="1423"/>
        <v>0</v>
      </c>
      <c r="FT95" s="172">
        <f t="shared" si="1423"/>
        <v>0</v>
      </c>
      <c r="FU95" s="172">
        <f t="shared" si="1423"/>
        <v>1</v>
      </c>
      <c r="FV95" s="172">
        <f t="shared" si="1423"/>
        <v>0.75</v>
      </c>
      <c r="FW95" s="172">
        <f t="shared" si="1423"/>
        <v>7</v>
      </c>
      <c r="FX95" s="172">
        <f t="shared" si="1423"/>
        <v>146</v>
      </c>
      <c r="FY95" s="172">
        <f t="shared" si="1423"/>
        <v>10</v>
      </c>
      <c r="FZ95" s="172">
        <f t="shared" si="1423"/>
        <v>8.35</v>
      </c>
      <c r="GA95" s="172">
        <f t="shared" si="1423"/>
        <v>0</v>
      </c>
      <c r="GB95" s="172">
        <f t="shared" si="1423"/>
        <v>0</v>
      </c>
      <c r="GC95" s="172">
        <f t="shared" si="1423"/>
        <v>1</v>
      </c>
      <c r="GD95" s="172">
        <f t="shared" si="1423"/>
        <v>0.75</v>
      </c>
      <c r="GE95" s="172">
        <f t="shared" si="1423"/>
        <v>11</v>
      </c>
      <c r="GF95" s="172">
        <f t="shared" si="1423"/>
        <v>9.1</v>
      </c>
      <c r="GG95" s="172">
        <f t="shared" si="1423"/>
        <v>35.799999999999997</v>
      </c>
      <c r="GH95" s="172">
        <f t="shared" si="1423"/>
        <v>304.67888000000005</v>
      </c>
      <c r="GI95" s="172">
        <f t="shared" si="1423"/>
        <v>7.9</v>
      </c>
      <c r="GJ95" s="172">
        <f t="shared" si="1423"/>
        <v>22.379600000000003</v>
      </c>
      <c r="GK95" s="172">
        <f t="shared" si="1423"/>
        <v>6.4</v>
      </c>
      <c r="GL95" s="172">
        <f t="shared" si="1423"/>
        <v>5.2671999999999999</v>
      </c>
      <c r="GM95" s="172">
        <f t="shared" si="1423"/>
        <v>50.099999999999994</v>
      </c>
      <c r="GN95" s="172">
        <f t="shared" si="1423"/>
        <v>332.32568000000003</v>
      </c>
      <c r="GO95" s="172">
        <f t="shared" si="1423"/>
        <v>69.400000000000006</v>
      </c>
      <c r="GP95" s="172">
        <f t="shared" ref="GP95:JA95" si="1424">+GP91+GP79+GP74+GP50+GP47+GP42+GP38+GP12+GP94</f>
        <v>173.92455999999999</v>
      </c>
      <c r="GQ95" s="172">
        <f t="shared" si="1424"/>
        <v>10</v>
      </c>
      <c r="GR95" s="172">
        <f t="shared" si="1424"/>
        <v>2.8519999999999999</v>
      </c>
      <c r="GS95" s="172">
        <f t="shared" si="1424"/>
        <v>9.3999999999999986</v>
      </c>
      <c r="GT95" s="172">
        <f t="shared" si="1424"/>
        <v>3.6799200000000001</v>
      </c>
      <c r="GU95" s="172">
        <f t="shared" si="1424"/>
        <v>88.799999999999983</v>
      </c>
      <c r="GV95" s="172">
        <f t="shared" si="1424"/>
        <v>180.45648</v>
      </c>
      <c r="GW95" s="172">
        <f t="shared" si="1424"/>
        <v>96.1</v>
      </c>
      <c r="GX95" s="172">
        <f t="shared" si="1424"/>
        <v>28.852452</v>
      </c>
      <c r="GY95" s="172">
        <f t="shared" si="1424"/>
        <v>18.600000000000001</v>
      </c>
      <c r="GZ95" s="172">
        <f t="shared" si="1424"/>
        <v>3.1372</v>
      </c>
      <c r="HA95" s="172">
        <f t="shared" si="1424"/>
        <v>6</v>
      </c>
      <c r="HB95" s="172">
        <f t="shared" si="1424"/>
        <v>2.4552</v>
      </c>
      <c r="HC95" s="172">
        <f t="shared" si="1424"/>
        <v>120.69999999999999</v>
      </c>
      <c r="HD95" s="172">
        <f t="shared" si="1424"/>
        <v>34.444851999999997</v>
      </c>
      <c r="HE95" s="172">
        <f t="shared" si="1424"/>
        <v>8</v>
      </c>
      <c r="HF95" s="172">
        <f t="shared" si="1424"/>
        <v>2.73</v>
      </c>
      <c r="HG95" s="172">
        <f t="shared" si="1424"/>
        <v>25</v>
      </c>
      <c r="HH95" s="172">
        <f t="shared" si="1424"/>
        <v>2.49152</v>
      </c>
      <c r="HI95" s="172">
        <f t="shared" si="1424"/>
        <v>4</v>
      </c>
      <c r="HJ95" s="172">
        <f t="shared" si="1424"/>
        <v>0.86863999999999997</v>
      </c>
      <c r="HK95" s="172">
        <f t="shared" si="1424"/>
        <v>37</v>
      </c>
      <c r="HL95" s="172">
        <f t="shared" si="1424"/>
        <v>6.09016</v>
      </c>
      <c r="HM95" s="172">
        <f t="shared" si="1424"/>
        <v>36.630000000000003</v>
      </c>
      <c r="HN95" s="172">
        <f t="shared" si="1424"/>
        <v>118.70500000000001</v>
      </c>
      <c r="HO95" s="172">
        <f t="shared" si="1424"/>
        <v>27</v>
      </c>
      <c r="HP95" s="172">
        <f t="shared" si="1424"/>
        <v>15.2852</v>
      </c>
      <c r="HQ95" s="172">
        <f t="shared" si="1424"/>
        <v>15.3</v>
      </c>
      <c r="HR95" s="172">
        <f t="shared" si="1424"/>
        <v>8.2737200000000009</v>
      </c>
      <c r="HS95" s="172">
        <f t="shared" si="1424"/>
        <v>78.930000000000007</v>
      </c>
      <c r="HT95" s="172">
        <f t="shared" si="1424"/>
        <v>142.26391999999998</v>
      </c>
      <c r="HU95" s="172">
        <f t="shared" si="1424"/>
        <v>39</v>
      </c>
      <c r="HV95" s="172">
        <f t="shared" si="1424"/>
        <v>97.743223999999998</v>
      </c>
      <c r="HW95" s="172">
        <f t="shared" si="1424"/>
        <v>22.7</v>
      </c>
      <c r="HX95" s="172">
        <f t="shared" si="1424"/>
        <v>11.621680000000001</v>
      </c>
      <c r="HY95" s="172">
        <f t="shared" si="1424"/>
        <v>12.299999999999999</v>
      </c>
      <c r="HZ95" s="172">
        <f t="shared" si="1424"/>
        <v>8.4005600000000005</v>
      </c>
      <c r="IA95" s="172">
        <f t="shared" si="1424"/>
        <v>74</v>
      </c>
      <c r="IB95" s="172">
        <f t="shared" si="1424"/>
        <v>117.76546399999999</v>
      </c>
      <c r="IC95" s="172">
        <f t="shared" si="1424"/>
        <v>6</v>
      </c>
      <c r="ID95" s="172">
        <f t="shared" si="1424"/>
        <v>191.42</v>
      </c>
      <c r="IE95" s="172">
        <f t="shared" si="1424"/>
        <v>16.880000000000003</v>
      </c>
      <c r="IF95" s="172">
        <f t="shared" si="1424"/>
        <v>3.5308000000000002</v>
      </c>
      <c r="IG95" s="172">
        <f t="shared" si="1424"/>
        <v>11.72</v>
      </c>
      <c r="IH95" s="172">
        <f t="shared" si="1424"/>
        <v>2.7052</v>
      </c>
      <c r="II95" s="172">
        <f t="shared" si="1424"/>
        <v>34.6</v>
      </c>
      <c r="IJ95" s="172">
        <f t="shared" si="1424"/>
        <v>197.65600000000001</v>
      </c>
      <c r="IK95" s="172">
        <f t="shared" si="1424"/>
        <v>21</v>
      </c>
      <c r="IL95" s="172">
        <f t="shared" si="1424"/>
        <v>3.17252</v>
      </c>
      <c r="IM95" s="172">
        <f t="shared" si="1424"/>
        <v>11.5</v>
      </c>
      <c r="IN95" s="172">
        <f t="shared" si="1424"/>
        <v>1.6624320000000001</v>
      </c>
      <c r="IO95" s="172">
        <f t="shared" si="1424"/>
        <v>12</v>
      </c>
      <c r="IP95" s="172">
        <f t="shared" si="1424"/>
        <v>1.6712</v>
      </c>
      <c r="IQ95" s="172">
        <f t="shared" si="1424"/>
        <v>44.5</v>
      </c>
      <c r="IR95" s="172">
        <f t="shared" si="1424"/>
        <v>6.5061520000000002</v>
      </c>
      <c r="IS95" s="172">
        <f t="shared" si="1424"/>
        <v>21.93</v>
      </c>
      <c r="IT95" s="172">
        <f t="shared" si="1424"/>
        <v>1.4625626</v>
      </c>
      <c r="IU95" s="172">
        <f t="shared" si="1424"/>
        <v>11.8</v>
      </c>
      <c r="IV95" s="172">
        <f t="shared" si="1424"/>
        <v>1.8780000000000001</v>
      </c>
      <c r="IW95" s="172">
        <f t="shared" si="1424"/>
        <v>7.2</v>
      </c>
      <c r="IX95" s="172">
        <f t="shared" si="1424"/>
        <v>1.6704000000000001</v>
      </c>
      <c r="IY95" s="172">
        <f t="shared" si="1424"/>
        <v>40.93</v>
      </c>
      <c r="IZ95" s="172">
        <f t="shared" si="1424"/>
        <v>5.0109626000000009</v>
      </c>
      <c r="JA95" s="172">
        <f t="shared" si="1424"/>
        <v>155.32000000000002</v>
      </c>
      <c r="JB95" s="172">
        <f t="shared" ref="JB95:JT95" si="1425">+JB91+JB79+JB74+JB50+JB47+JB42+JB38+JB12+JB94</f>
        <v>49.278807400000005</v>
      </c>
      <c r="JC95" s="172">
        <f t="shared" si="1425"/>
        <v>10</v>
      </c>
      <c r="JD95" s="172">
        <f t="shared" si="1425"/>
        <v>2</v>
      </c>
      <c r="JE95" s="172">
        <f t="shared" si="1425"/>
        <v>8.8800000000000008</v>
      </c>
      <c r="JF95" s="172">
        <f t="shared" si="1425"/>
        <v>1.7760000000000002</v>
      </c>
      <c r="JG95" s="172">
        <f t="shared" si="1425"/>
        <v>174.20000000000002</v>
      </c>
      <c r="JH95" s="172">
        <f t="shared" si="1425"/>
        <v>53.054807400000001</v>
      </c>
      <c r="JI95" s="172">
        <f t="shared" si="1425"/>
        <v>1612.62</v>
      </c>
      <c r="JJ95" s="172">
        <f t="shared" si="1425"/>
        <v>1699.0708339999999</v>
      </c>
      <c r="JK95" s="172">
        <f t="shared" si="1425"/>
        <v>479.68</v>
      </c>
      <c r="JL95" s="172">
        <f t="shared" si="1425"/>
        <v>137.98993200000001</v>
      </c>
      <c r="JM95" s="172">
        <f t="shared" si="1425"/>
        <v>414.95</v>
      </c>
      <c r="JN95" s="172">
        <f t="shared" si="1425"/>
        <v>111.12506999999999</v>
      </c>
      <c r="JO95" s="172">
        <f t="shared" si="1425"/>
        <v>2507.25</v>
      </c>
      <c r="JP95" s="172">
        <f t="shared" si="1425"/>
        <v>1948.1858360000001</v>
      </c>
      <c r="JQ95" s="154">
        <f t="shared" si="1425"/>
        <v>2328.62</v>
      </c>
      <c r="JR95" s="55">
        <f t="shared" si="1425"/>
        <v>1948.185986</v>
      </c>
      <c r="JS95" s="55">
        <f t="shared" si="1425"/>
        <v>-178.62999999999965</v>
      </c>
      <c r="JT95" s="55">
        <f t="shared" si="1425"/>
        <v>1.4999999993392521E-4</v>
      </c>
    </row>
    <row r="96" spans="1:280" s="134" customFormat="1" ht="36.75" customHeight="1" x14ac:dyDescent="0.25">
      <c r="C96" s="109"/>
      <c r="D96" s="109"/>
      <c r="E96" s="173"/>
      <c r="F96" s="173"/>
      <c r="G96" s="109"/>
      <c r="H96" s="173"/>
      <c r="I96" s="173"/>
      <c r="J96" s="173"/>
      <c r="L96" s="173"/>
      <c r="BJ96" s="134" t="s">
        <v>144</v>
      </c>
      <c r="CP96" s="134" t="s">
        <v>137</v>
      </c>
      <c r="CX96" s="134" t="s">
        <v>138</v>
      </c>
      <c r="FR96" s="134" t="s">
        <v>139</v>
      </c>
      <c r="GG96" s="185" t="s">
        <v>140</v>
      </c>
      <c r="GH96" s="185"/>
      <c r="GI96" s="185"/>
      <c r="GJ96" s="185"/>
      <c r="GK96" s="185"/>
      <c r="GL96" s="185"/>
      <c r="GM96" s="185"/>
      <c r="GN96" s="185"/>
      <c r="GP96" s="134" t="s">
        <v>141</v>
      </c>
      <c r="HV96" s="134" t="s">
        <v>143</v>
      </c>
      <c r="ID96" s="134" t="s">
        <v>142</v>
      </c>
      <c r="JQ96" s="133"/>
      <c r="JR96" s="133"/>
      <c r="JS96" s="133"/>
      <c r="JT96" s="133"/>
    </row>
    <row r="97" spans="3:280" s="134" customFormat="1" ht="15" customHeight="1" x14ac:dyDescent="0.25">
      <c r="C97" s="109"/>
      <c r="D97" s="109"/>
      <c r="E97" s="173"/>
      <c r="F97" s="173"/>
      <c r="G97" s="109"/>
      <c r="H97" s="173"/>
      <c r="I97" s="173"/>
      <c r="J97" s="173"/>
      <c r="L97" s="173"/>
      <c r="JQ97" s="133"/>
      <c r="JR97" s="133"/>
      <c r="JS97" s="133"/>
      <c r="JT97" s="133"/>
    </row>
    <row r="98" spans="3:280" s="134" customFormat="1" ht="18.75" customHeight="1" x14ac:dyDescent="0.25">
      <c r="C98" s="109"/>
      <c r="D98" s="109"/>
      <c r="E98" s="173"/>
      <c r="F98" s="173"/>
      <c r="G98" s="109"/>
      <c r="H98" s="173"/>
      <c r="I98" s="173"/>
      <c r="J98" s="173"/>
      <c r="L98" s="173"/>
      <c r="JI98" s="181" t="s">
        <v>83</v>
      </c>
      <c r="JJ98" s="181"/>
      <c r="JK98" s="181"/>
      <c r="JL98" s="181"/>
      <c r="JM98" s="181" t="s">
        <v>135</v>
      </c>
      <c r="JN98" s="181"/>
      <c r="JO98" s="181"/>
      <c r="JP98" s="181"/>
      <c r="JQ98" s="133"/>
      <c r="JR98" s="133"/>
      <c r="JS98" s="133"/>
      <c r="JT98" s="133"/>
    </row>
    <row r="99" spans="3:280" s="134" customFormat="1" ht="18.75" customHeight="1" x14ac:dyDescent="0.25">
      <c r="C99" s="109"/>
      <c r="D99" s="109"/>
      <c r="E99" s="173"/>
      <c r="F99" s="173"/>
      <c r="G99" s="109"/>
      <c r="H99" s="173"/>
      <c r="I99" s="173"/>
      <c r="J99" s="173"/>
      <c r="L99" s="173"/>
      <c r="JI99" s="181" t="s">
        <v>134</v>
      </c>
      <c r="JJ99" s="181"/>
      <c r="JK99" s="181"/>
      <c r="JL99" s="181"/>
      <c r="JM99" s="181" t="s">
        <v>136</v>
      </c>
      <c r="JN99" s="181"/>
      <c r="JO99" s="181"/>
      <c r="JP99" s="181"/>
      <c r="JQ99" s="133"/>
      <c r="JR99" s="133"/>
      <c r="JS99" s="133"/>
      <c r="JT99" s="133"/>
    </row>
    <row r="100" spans="3:280" s="134" customFormat="1" x14ac:dyDescent="0.25">
      <c r="C100" s="109"/>
      <c r="D100" s="109"/>
      <c r="E100" s="173"/>
      <c r="F100" s="173"/>
      <c r="G100" s="109"/>
      <c r="H100" s="173"/>
      <c r="I100" s="173"/>
      <c r="J100" s="173"/>
      <c r="L100" s="173"/>
      <c r="JQ100" s="133"/>
      <c r="JR100" s="133"/>
      <c r="JS100" s="133"/>
      <c r="JT100" s="133"/>
    </row>
    <row r="122" spans="227:227" x14ac:dyDescent="0.25">
      <c r="HS122" s="1">
        <f>9+5+3</f>
        <v>17</v>
      </c>
    </row>
  </sheetData>
  <mergeCells count="181">
    <mergeCell ref="JI99:JL99"/>
    <mergeCell ref="JM98:JP98"/>
    <mergeCell ref="JM99:JP99"/>
    <mergeCell ref="B75:D75"/>
    <mergeCell ref="GG96:GN96"/>
    <mergeCell ref="JA5:JH5"/>
    <mergeCell ref="JA6:JB6"/>
    <mergeCell ref="JC6:JD6"/>
    <mergeCell ref="JE6:JF6"/>
    <mergeCell ref="JG6:JH6"/>
    <mergeCell ref="JI6:JJ6"/>
    <mergeCell ref="JK6:JL6"/>
    <mergeCell ref="JM6:JN6"/>
    <mergeCell ref="HQ6:HR6"/>
    <mergeCell ref="HS6:HT6"/>
    <mergeCell ref="HU6:HV6"/>
    <mergeCell ref="HW6:HX6"/>
    <mergeCell ref="HY6:HZ6"/>
    <mergeCell ref="IA6:IB6"/>
    <mergeCell ref="HE6:HF6"/>
    <mergeCell ref="HG6:HH6"/>
    <mergeCell ref="HI6:HJ6"/>
    <mergeCell ref="HK6:HL6"/>
    <mergeCell ref="JI98:JL98"/>
    <mergeCell ref="HM6:HN6"/>
    <mergeCell ref="HO6:HP6"/>
    <mergeCell ref="GS6:GT6"/>
    <mergeCell ref="GU6:GV6"/>
    <mergeCell ref="GW6:GX6"/>
    <mergeCell ref="JO6:JP6"/>
    <mergeCell ref="IO6:IP6"/>
    <mergeCell ref="IQ6:IR6"/>
    <mergeCell ref="IS6:IT6"/>
    <mergeCell ref="IU6:IV6"/>
    <mergeCell ref="IW6:IX6"/>
    <mergeCell ref="IY6:IZ6"/>
    <mergeCell ref="IC6:ID6"/>
    <mergeCell ref="IE6:IF6"/>
    <mergeCell ref="IG6:IH6"/>
    <mergeCell ref="II6:IJ6"/>
    <mergeCell ref="IK6:IL6"/>
    <mergeCell ref="IM6:IN6"/>
    <mergeCell ref="GY6:GZ6"/>
    <mergeCell ref="HA6:HB6"/>
    <mergeCell ref="HC6:HD6"/>
    <mergeCell ref="GG6:GH6"/>
    <mergeCell ref="GI6:GJ6"/>
    <mergeCell ref="GK6:GL6"/>
    <mergeCell ref="GM6:GN6"/>
    <mergeCell ref="GO6:GP6"/>
    <mergeCell ref="GQ6:GR6"/>
    <mergeCell ref="FU6:FV6"/>
    <mergeCell ref="FW6:FX6"/>
    <mergeCell ref="FY6:FZ6"/>
    <mergeCell ref="GA6:GB6"/>
    <mergeCell ref="GC6:GD6"/>
    <mergeCell ref="GE6:GF6"/>
    <mergeCell ref="FK6:FL6"/>
    <mergeCell ref="FM6:FN6"/>
    <mergeCell ref="FO6:FP6"/>
    <mergeCell ref="FQ6:FR6"/>
    <mergeCell ref="FS6:FT6"/>
    <mergeCell ref="EW6:EX6"/>
    <mergeCell ref="EY6:EZ6"/>
    <mergeCell ref="FA6:FB6"/>
    <mergeCell ref="FC6:FD6"/>
    <mergeCell ref="FE6:FF6"/>
    <mergeCell ref="FG6:FH6"/>
    <mergeCell ref="ES6:ET6"/>
    <mergeCell ref="EU6:EV6"/>
    <mergeCell ref="DY6:DZ6"/>
    <mergeCell ref="EA6:EB6"/>
    <mergeCell ref="EC6:ED6"/>
    <mergeCell ref="EE6:EF6"/>
    <mergeCell ref="EG6:EH6"/>
    <mergeCell ref="EI6:EJ6"/>
    <mergeCell ref="FI6:FJ6"/>
    <mergeCell ref="DC6:DD6"/>
    <mergeCell ref="DE6:DF6"/>
    <mergeCell ref="DG6:DH6"/>
    <mergeCell ref="DI6:DJ6"/>
    <mergeCell ref="DK6:DL6"/>
    <mergeCell ref="EK6:EL6"/>
    <mergeCell ref="EM6:EN6"/>
    <mergeCell ref="EO6:EP6"/>
    <mergeCell ref="EQ6:ER6"/>
    <mergeCell ref="IS5:IZ5"/>
    <mergeCell ref="JI5:JP5"/>
    <mergeCell ref="E6:F6"/>
    <mergeCell ref="G6:H6"/>
    <mergeCell ref="I6:J6"/>
    <mergeCell ref="K6:L6"/>
    <mergeCell ref="M6:N6"/>
    <mergeCell ref="O6:P6"/>
    <mergeCell ref="Q6:R6"/>
    <mergeCell ref="S6:T6"/>
    <mergeCell ref="GW5:HD5"/>
    <mergeCell ref="HE5:HL5"/>
    <mergeCell ref="HM5:HT5"/>
    <mergeCell ref="HU5:IB5"/>
    <mergeCell ref="IC5:IJ5"/>
    <mergeCell ref="IK5:IR5"/>
    <mergeCell ref="FA5:FH5"/>
    <mergeCell ref="FI5:FP5"/>
    <mergeCell ref="DM6:DN6"/>
    <mergeCell ref="DO6:DP6"/>
    <mergeCell ref="DQ6:DR6"/>
    <mergeCell ref="DS6:DT6"/>
    <mergeCell ref="DU6:DV6"/>
    <mergeCell ref="DW6:DX6"/>
    <mergeCell ref="AU6:AV6"/>
    <mergeCell ref="AW6:AX6"/>
    <mergeCell ref="AY6:AZ6"/>
    <mergeCell ref="BA6:BB6"/>
    <mergeCell ref="BC6:BD6"/>
    <mergeCell ref="BE6:BF6"/>
    <mergeCell ref="BG6:BH6"/>
    <mergeCell ref="CO6:CP6"/>
    <mergeCell ref="CQ6:CR6"/>
    <mergeCell ref="BW6:BX6"/>
    <mergeCell ref="BY6:BZ6"/>
    <mergeCell ref="CA6:CB6"/>
    <mergeCell ref="DA6:DB6"/>
    <mergeCell ref="CC6:CD6"/>
    <mergeCell ref="CE6:CF6"/>
    <mergeCell ref="CG6:CH6"/>
    <mergeCell ref="CI6:CJ6"/>
    <mergeCell ref="CK6:CL6"/>
    <mergeCell ref="CM6:CN6"/>
    <mergeCell ref="CS6:CT6"/>
    <mergeCell ref="CU6:CV6"/>
    <mergeCell ref="CW6:CX6"/>
    <mergeCell ref="CY6:CZ6"/>
    <mergeCell ref="AS6:AT6"/>
    <mergeCell ref="GO5:GV5"/>
    <mergeCell ref="DE5:DL5"/>
    <mergeCell ref="DM5:DT5"/>
    <mergeCell ref="DU5:EB5"/>
    <mergeCell ref="EC5:EJ5"/>
    <mergeCell ref="EK5:ER5"/>
    <mergeCell ref="ES5:EZ5"/>
    <mergeCell ref="CG5:CN5"/>
    <mergeCell ref="CO5:CV5"/>
    <mergeCell ref="CW5:DD5"/>
    <mergeCell ref="FQ5:FX5"/>
    <mergeCell ref="FY5:GF5"/>
    <mergeCell ref="GG5:GN5"/>
    <mergeCell ref="BI5:BP5"/>
    <mergeCell ref="BQ5:BX5"/>
    <mergeCell ref="BY5:CF5"/>
    <mergeCell ref="BQ6:BR6"/>
    <mergeCell ref="BS6:BT6"/>
    <mergeCell ref="BU6:BV6"/>
    <mergeCell ref="BI6:BJ6"/>
    <mergeCell ref="BK6:BL6"/>
    <mergeCell ref="BM6:BN6"/>
    <mergeCell ref="BO6:BP6"/>
    <mergeCell ref="A4:D4"/>
    <mergeCell ref="M5:T5"/>
    <mergeCell ref="U5:AB5"/>
    <mergeCell ref="AC5:AJ5"/>
    <mergeCell ref="AK5:AR5"/>
    <mergeCell ref="AS5:AZ5"/>
    <mergeCell ref="BA5:BH5"/>
    <mergeCell ref="A5:A7"/>
    <mergeCell ref="B5:B7"/>
    <mergeCell ref="C5:C7"/>
    <mergeCell ref="D5:D7"/>
    <mergeCell ref="E5:L5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</mergeCells>
  <printOptions horizontalCentered="1"/>
  <pageMargins left="0.23622047244094499" right="0.118110236220472" top="0.3" bottom="0.37" header="0.196850393700787" footer="0.196850393700787"/>
  <pageSetup paperSize="5" scale="68" orientation="portrait" r:id="rId1"/>
  <headerFooter>
    <oddFooter>Page &amp;P of &amp;N</oddFooter>
  </headerFooter>
  <rowBreaks count="1" manualBreakCount="1">
    <brk id="55" max="275" man="1"/>
  </rowBreaks>
  <colBreaks count="33" manualBreakCount="33">
    <brk id="12" max="97" man="1"/>
    <brk id="20" max="97" man="1"/>
    <brk id="28" max="97" man="1"/>
    <brk id="36" max="97" man="1"/>
    <brk id="44" max="97" man="1"/>
    <brk id="52" max="97" man="1"/>
    <brk id="60" max="97" man="1"/>
    <brk id="68" max="97" man="1"/>
    <brk id="76" max="97" man="1"/>
    <brk id="84" max="97" man="1"/>
    <brk id="92" max="97" man="1"/>
    <brk id="100" max="97" man="1"/>
    <brk id="108" max="97" man="1"/>
    <brk id="116" max="97" man="1"/>
    <brk id="124" max="97" man="1"/>
    <brk id="132" max="97" man="1"/>
    <brk id="140" max="97" man="1"/>
    <brk id="148" max="97" man="1"/>
    <brk id="156" max="97" man="1"/>
    <brk id="164" max="97" man="1"/>
    <brk id="172" max="97" man="1"/>
    <brk id="180" max="97" man="1"/>
    <brk id="188" max="97" man="1"/>
    <brk id="196" max="97" man="1"/>
    <brk id="204" max="97" man="1"/>
    <brk id="212" max="97" man="1"/>
    <brk id="220" max="97" man="1"/>
    <brk id="228" max="97" man="1"/>
    <brk id="236" max="97" man="1"/>
    <brk id="244" max="97" man="1"/>
    <brk id="252" max="97" man="1"/>
    <brk id="260" max="97" man="1"/>
    <brk id="268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Commit-Spill</vt:lpstr>
      <vt:lpstr>'Commit-Spill'!Print_Area</vt:lpstr>
      <vt:lpstr>'Commit-Spill'!Print_Titles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TanweerTower</cp:lastModifiedBy>
  <cp:lastPrinted>2020-08-07T08:07:44Z</cp:lastPrinted>
  <dcterms:created xsi:type="dcterms:W3CDTF">2020-07-08T10:47:19Z</dcterms:created>
  <dcterms:modified xsi:type="dcterms:W3CDTF">2020-08-13T10:44:02Z</dcterms:modified>
</cp:coreProperties>
</file>